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T:\COMPETITIONS, TEAMS &amp; COACHING\8005-1 CCF_Schools' Meeting\2022\"/>
    </mc:Choice>
  </mc:AlternateContent>
  <xr:revisionPtr revIDLastSave="0" documentId="13_ncr:1_{7DD1F2E9-6C27-49CA-9021-EEDD0518B8E9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Schools 2022" sheetId="1" r:id="rId1"/>
  </sheets>
  <definedNames>
    <definedName name="_xlnm.Print_Area" localSheetId="0">'Schools 2022'!$A$1:$F$82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6" i="1" l="1"/>
  <c r="F75" i="1"/>
  <c r="F74" i="1"/>
  <c r="F73" i="1"/>
  <c r="F72" i="1"/>
  <c r="F71" i="1"/>
  <c r="F65" i="1"/>
  <c r="F64" i="1"/>
  <c r="F63" i="1"/>
  <c r="F43" i="1"/>
  <c r="F42" i="1"/>
  <c r="F41" i="1"/>
  <c r="F40" i="1"/>
  <c r="F54" i="1"/>
  <c r="F53" i="1"/>
  <c r="F52" i="1"/>
  <c r="F80" i="1"/>
  <c r="F82" i="1" l="1"/>
  <c r="E71" i="1" l="1"/>
  <c r="A29" i="1"/>
  <c r="D77" i="1" l="1"/>
  <c r="D76" i="1"/>
  <c r="D73" i="1"/>
  <c r="D28" i="1"/>
  <c r="B28" i="1"/>
  <c r="A28" i="1"/>
  <c r="A23" i="1"/>
  <c r="S30" i="1" l="1"/>
</calcChain>
</file>

<file path=xl/sharedStrings.xml><?xml version="1.0" encoding="utf-8"?>
<sst xmlns="http://schemas.openxmlformats.org/spreadsheetml/2006/main" count="65" uniqueCount="56">
  <si>
    <t>Yes</t>
  </si>
  <si>
    <t>No</t>
  </si>
  <si>
    <t>email</t>
  </si>
  <si>
    <t>telephone</t>
  </si>
  <si>
    <t>Sat 7 Jul Dinner</t>
  </si>
  <si>
    <t>Sun 8 Jul Breakfast</t>
  </si>
  <si>
    <t>Arrival Date</t>
  </si>
  <si>
    <t>Departure Date</t>
  </si>
  <si>
    <t>Contact Name</t>
  </si>
  <si>
    <t>Accommodation at Brunswick</t>
  </si>
  <si>
    <t>Breakfast</t>
  </si>
  <si>
    <t>Evening Meal</t>
  </si>
  <si>
    <t>0830 - 1000, 300 yards</t>
  </si>
  <si>
    <t>1030 - 1200, 300 yards</t>
  </si>
  <si>
    <t>1330 - 1500, 500 yards</t>
  </si>
  <si>
    <t>1530 - 1700, 500 yards</t>
  </si>
  <si>
    <t>0830 - 1030, 300 yards</t>
  </si>
  <si>
    <t>1100 - 1200 and 1330 - 1430, 500 yards</t>
  </si>
  <si>
    <t>1500 - 1700, 600 Yards</t>
  </si>
  <si>
    <t>Competition</t>
  </si>
  <si>
    <t>Total Cost</t>
  </si>
  <si>
    <t>School Name (as you wish it to appear on prize lists)</t>
  </si>
  <si>
    <t>School Details, Messing and Accommodation Intentions</t>
  </si>
  <si>
    <t>No of Targets Required (estimate 8 shoots per session)</t>
  </si>
  <si>
    <t>No of Targets Required (estimate 11 shoots per session)</t>
  </si>
  <si>
    <t>Sessions Required (check all that apply)</t>
  </si>
  <si>
    <t>Messing at Brunswick</t>
  </si>
  <si>
    <t>The Cadet Pairs (concurrent) (free)</t>
  </si>
  <si>
    <t>Cottesloe Vase Entry (free for qualified schools)</t>
  </si>
  <si>
    <t>The Reserve and Reserve Extra (free)</t>
  </si>
  <si>
    <t>The Spencer Mellish (free)</t>
  </si>
  <si>
    <t>The Garry (Concurrent for UK Schools) (£10)</t>
  </si>
  <si>
    <t>School County</t>
  </si>
  <si>
    <t>Note - Messing contribution apply to all cadets if taken at Brunswick. £2.24 per cadet per day where a meal is taken. Messing will be collected separately after your Nominal Roll is returned. Cadets in receipt of unemployment allowance, and CFAV, do not pay messing.</t>
  </si>
  <si>
    <t>Sun 10 Jul</t>
  </si>
  <si>
    <t>Tue 12 Jul</t>
  </si>
  <si>
    <t>Mon 11 Jul</t>
  </si>
  <si>
    <t>Wed 13 Jul</t>
  </si>
  <si>
    <t>Thu 14 Jul</t>
  </si>
  <si>
    <t>Fri 15 Jul</t>
  </si>
  <si>
    <t>Cadet CTR Events - Mon 11 to Thu 14 Jul, Century Ranges</t>
  </si>
  <si>
    <t>Monday 11 July</t>
  </si>
  <si>
    <t>Unlimited Entries, 1hr 30min per session, £25 per target, per session</t>
  </si>
  <si>
    <t>Tuesday 12 July</t>
  </si>
  <si>
    <t>Unlimited Entries, 2hr per session, £35 per target, per session</t>
  </si>
  <si>
    <t>Wednesday 13 July</t>
  </si>
  <si>
    <t>Thursday 14 July</t>
  </si>
  <si>
    <t>The Ashburton (UK) / Garry (O'seas) (£100)</t>
  </si>
  <si>
    <t>The Ashburton Fours (£50)</t>
  </si>
  <si>
    <t>The Schools' Fours (£50)</t>
  </si>
  <si>
    <t>The Cadet Fours (£50)</t>
  </si>
  <si>
    <t>The Schools' Pairs (£25)</t>
  </si>
  <si>
    <t>The Cadet Pairs (£25)</t>
  </si>
  <si>
    <t>CCF Schools' Meeting 2022 - Entry Form</t>
  </si>
  <si>
    <r>
      <t xml:space="preserve">Complete and return to competitions.officer@ccrs.org.uk
</t>
    </r>
    <r>
      <rPr>
        <sz val="8"/>
        <rFont val="Arial"/>
        <family val="2"/>
      </rPr>
      <t>By completing this form you consent to CCRS storing your personal data.</t>
    </r>
  </si>
  <si>
    <t>Number of teams (where more than one is allowed)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</si>
</sst>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9" x14ac:knownFonts="1">
    <font>
      <sz val="10"/>
      <name val="Arial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/>
    </xf>
    <xf numFmtId="43" fontId="4" fillId="2" borderId="0" xfId="0" applyNumberFormat="1" applyFont="1" applyFill="1" applyAlignment="1" applyProtection="1">
      <alignment horizontal="center" vertical="center"/>
    </xf>
    <xf numFmtId="0" fontId="4" fillId="2" borderId="4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/>
    <xf numFmtId="0" fontId="4" fillId="2" borderId="14" xfId="0" applyFont="1" applyFill="1" applyBorder="1" applyAlignment="1" applyProtection="1"/>
    <xf numFmtId="0" fontId="4" fillId="2" borderId="14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43" fontId="4" fillId="2" borderId="0" xfId="0" applyNumberFormat="1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/>
    </xf>
    <xf numFmtId="43" fontId="4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vertical="center"/>
    </xf>
    <xf numFmtId="0" fontId="4" fillId="2" borderId="18" xfId="0" applyFont="1" applyFill="1" applyBorder="1" applyAlignment="1" applyProtection="1">
      <alignment vertical="center"/>
    </xf>
    <xf numFmtId="43" fontId="4" fillId="2" borderId="19" xfId="0" applyNumberFormat="1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43" fontId="4" fillId="2" borderId="22" xfId="0" applyNumberFormat="1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43" fontId="4" fillId="2" borderId="24" xfId="0" applyNumberFormat="1" applyFont="1" applyFill="1" applyBorder="1" applyAlignment="1" applyProtection="1">
      <alignment horizontal="center" vertical="center"/>
    </xf>
    <xf numFmtId="43" fontId="4" fillId="2" borderId="19" xfId="0" applyNumberFormat="1" applyFont="1" applyFill="1" applyBorder="1" applyAlignment="1" applyProtection="1">
      <alignment vertical="center"/>
    </xf>
    <xf numFmtId="43" fontId="4" fillId="2" borderId="22" xfId="0" applyNumberFormat="1" applyFont="1" applyFill="1" applyBorder="1" applyAlignment="1" applyProtection="1">
      <alignment vertical="center"/>
    </xf>
    <xf numFmtId="0" fontId="4" fillId="2" borderId="26" xfId="0" applyFont="1" applyFill="1" applyBorder="1" applyAlignment="1" applyProtection="1">
      <alignment vertical="center"/>
    </xf>
    <xf numFmtId="43" fontId="4" fillId="2" borderId="27" xfId="0" applyNumberFormat="1" applyFont="1" applyFill="1" applyBorder="1" applyAlignment="1" applyProtection="1">
      <alignment vertical="center"/>
    </xf>
    <xf numFmtId="0" fontId="4" fillId="2" borderId="25" xfId="0" applyFont="1" applyFill="1" applyBorder="1" applyAlignment="1" applyProtection="1">
      <alignment vertical="center"/>
    </xf>
    <xf numFmtId="0" fontId="4" fillId="3" borderId="28" xfId="0" applyFont="1" applyFill="1" applyBorder="1" applyAlignment="1" applyProtection="1">
      <alignment horizontal="center" vertical="center"/>
      <protection locked="0"/>
    </xf>
    <xf numFmtId="43" fontId="4" fillId="2" borderId="29" xfId="0" applyNumberFormat="1" applyFont="1" applyFill="1" applyBorder="1" applyAlignment="1" applyProtection="1">
      <alignment horizontal="center" vertical="center"/>
    </xf>
    <xf numFmtId="43" fontId="2" fillId="4" borderId="19" xfId="0" applyNumberFormat="1" applyFont="1" applyFill="1" applyBorder="1" applyAlignment="1" applyProtection="1">
      <alignment vertical="center"/>
    </xf>
    <xf numFmtId="0" fontId="6" fillId="2" borderId="32" xfId="0" applyFont="1" applyFill="1" applyBorder="1" applyAlignment="1" applyProtection="1">
      <alignment vertical="center"/>
    </xf>
    <xf numFmtId="0" fontId="6" fillId="2" borderId="33" xfId="0" applyFont="1" applyFill="1" applyBorder="1" applyAlignment="1" applyProtection="1">
      <alignment vertical="center"/>
    </xf>
    <xf numFmtId="44" fontId="6" fillId="2" borderId="34" xfId="0" applyNumberFormat="1" applyFont="1" applyFill="1" applyBorder="1" applyAlignment="1" applyProtection="1">
      <alignment horizontal="right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left" vertical="center" wrapText="1"/>
    </xf>
    <xf numFmtId="0" fontId="4" fillId="4" borderId="0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horizontal="center"/>
    </xf>
    <xf numFmtId="0" fontId="4" fillId="4" borderId="0" xfId="0" applyFont="1" applyFill="1" applyAlignment="1" applyProtection="1">
      <alignment horizontal="center" vertical="center"/>
    </xf>
    <xf numFmtId="0" fontId="4" fillId="4" borderId="18" xfId="0" applyFont="1" applyFill="1" applyBorder="1" applyAlignment="1" applyProtection="1">
      <alignment vertical="center"/>
    </xf>
    <xf numFmtId="0" fontId="4" fillId="2" borderId="22" xfId="0" applyFont="1" applyFill="1" applyBorder="1" applyAlignment="1" applyProtection="1">
      <alignment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/>
      <protection locked="0"/>
    </xf>
    <xf numFmtId="0" fontId="2" fillId="4" borderId="7" xfId="0" applyFont="1" applyFill="1" applyBorder="1" applyAlignment="1" applyProtection="1">
      <alignment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28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left" vertical="center" wrapText="1"/>
    </xf>
    <xf numFmtId="0" fontId="4" fillId="4" borderId="6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11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ndense val="0"/>
        <extend val="0"/>
        <color indexed="22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40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fmlaLink="#REF!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$K$63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fmlaLink="#REF!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fmlaLink="#REF!" lockText="1" noThreeD="1"/>
</file>

<file path=xl/ctrlProps/ctrlProp12.xml><?xml version="1.0" encoding="utf-8"?>
<formControlPr xmlns="http://schemas.microsoft.com/office/spreadsheetml/2009/9/main" objectType="CheckBox" fmlaLink="$K$64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fmlaLink="#REF!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fmlaLink="$K$79" lockText="1" noThreeD="1"/>
</file>

<file path=xl/ctrlProps/ctrlProp13.xml><?xml version="1.0" encoding="utf-8"?>
<formControlPr xmlns="http://schemas.microsoft.com/office/spreadsheetml/2009/9/main" objectType="CheckBox" fmlaLink="$K$65" lockText="1" noThreeD="1"/>
</file>

<file path=xl/ctrlProps/ctrlProp130.xml><?xml version="1.0" encoding="utf-8"?>
<formControlPr xmlns="http://schemas.microsoft.com/office/spreadsheetml/2009/9/main" objectType="CheckBox" fmlaLink="$K$80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fmlaLink="$K$71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K$41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$K$72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K$42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fmlaLink="$K$73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K$43" lockText="1" noThreeD="1"/>
</file>

<file path=xl/ctrlProps/ctrlProp40.xml><?xml version="1.0" encoding="utf-8"?>
<formControlPr xmlns="http://schemas.microsoft.com/office/spreadsheetml/2009/9/main" objectType="CheckBox" fmlaLink="$K$74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K$52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fmlaLink="$K$75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$K$53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fmlaLink="$K$76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K$54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fmlaLink="$K$77" lockText="1" noThreeD="1"/>
</file>

<file path=xl/ctrlProps/ctrlProp76.xml><?xml version="1.0" encoding="utf-8"?>
<formControlPr xmlns="http://schemas.microsoft.com/office/spreadsheetml/2009/9/main" objectType="CheckBox" fmlaLink="$K$78" lockText="1" noThreeD="1"/>
</file>

<file path=xl/ctrlProps/ctrlProp77.xml><?xml version="1.0" encoding="utf-8"?>
<formControlPr xmlns="http://schemas.microsoft.com/office/spreadsheetml/2009/9/main" objectType="CheckBox" fmlaLink="$K$79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checked="Checked" fmlaLink="#REF!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fmlaLink="#REF!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fmlaLink="#REF!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39</xdr:row>
          <xdr:rowOff>9525</xdr:rowOff>
        </xdr:from>
        <xdr:to>
          <xdr:col>0</xdr:col>
          <xdr:colOff>438150</xdr:colOff>
          <xdr:row>40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40</xdr:row>
          <xdr:rowOff>9525</xdr:rowOff>
        </xdr:from>
        <xdr:to>
          <xdr:col>0</xdr:col>
          <xdr:colOff>438150</xdr:colOff>
          <xdr:row>41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41</xdr:row>
          <xdr:rowOff>9525</xdr:rowOff>
        </xdr:from>
        <xdr:to>
          <xdr:col>0</xdr:col>
          <xdr:colOff>438150</xdr:colOff>
          <xdr:row>42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42</xdr:row>
          <xdr:rowOff>9525</xdr:rowOff>
        </xdr:from>
        <xdr:to>
          <xdr:col>0</xdr:col>
          <xdr:colOff>438150</xdr:colOff>
          <xdr:row>43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51</xdr:row>
          <xdr:rowOff>9525</xdr:rowOff>
        </xdr:from>
        <xdr:to>
          <xdr:col>0</xdr:col>
          <xdr:colOff>438150</xdr:colOff>
          <xdr:row>52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52</xdr:row>
          <xdr:rowOff>9525</xdr:rowOff>
        </xdr:from>
        <xdr:to>
          <xdr:col>0</xdr:col>
          <xdr:colOff>438150</xdr:colOff>
          <xdr:row>53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53</xdr:row>
          <xdr:rowOff>9525</xdr:rowOff>
        </xdr:from>
        <xdr:to>
          <xdr:col>0</xdr:col>
          <xdr:colOff>438150</xdr:colOff>
          <xdr:row>54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62</xdr:row>
          <xdr:rowOff>9525</xdr:rowOff>
        </xdr:from>
        <xdr:to>
          <xdr:col>0</xdr:col>
          <xdr:colOff>438150</xdr:colOff>
          <xdr:row>63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63</xdr:row>
          <xdr:rowOff>9525</xdr:rowOff>
        </xdr:from>
        <xdr:to>
          <xdr:col>0</xdr:col>
          <xdr:colOff>438150</xdr:colOff>
          <xdr:row>64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64</xdr:row>
          <xdr:rowOff>9525</xdr:rowOff>
        </xdr:from>
        <xdr:to>
          <xdr:col>0</xdr:col>
          <xdr:colOff>438150</xdr:colOff>
          <xdr:row>65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62</xdr:row>
          <xdr:rowOff>9525</xdr:rowOff>
        </xdr:from>
        <xdr:to>
          <xdr:col>0</xdr:col>
          <xdr:colOff>438150</xdr:colOff>
          <xdr:row>63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63</xdr:row>
          <xdr:rowOff>9525</xdr:rowOff>
        </xdr:from>
        <xdr:to>
          <xdr:col>0</xdr:col>
          <xdr:colOff>438150</xdr:colOff>
          <xdr:row>64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64</xdr:row>
          <xdr:rowOff>9525</xdr:rowOff>
        </xdr:from>
        <xdr:to>
          <xdr:col>0</xdr:col>
          <xdr:colOff>438150</xdr:colOff>
          <xdr:row>65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70</xdr:row>
          <xdr:rowOff>9525</xdr:rowOff>
        </xdr:from>
        <xdr:to>
          <xdr:col>0</xdr:col>
          <xdr:colOff>438150</xdr:colOff>
          <xdr:row>71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70</xdr:row>
          <xdr:rowOff>9525</xdr:rowOff>
        </xdr:from>
        <xdr:to>
          <xdr:col>0</xdr:col>
          <xdr:colOff>438150</xdr:colOff>
          <xdr:row>71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70</xdr:row>
          <xdr:rowOff>9525</xdr:rowOff>
        </xdr:from>
        <xdr:to>
          <xdr:col>0</xdr:col>
          <xdr:colOff>438150</xdr:colOff>
          <xdr:row>71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71</xdr:row>
          <xdr:rowOff>9525</xdr:rowOff>
        </xdr:from>
        <xdr:to>
          <xdr:col>0</xdr:col>
          <xdr:colOff>438150</xdr:colOff>
          <xdr:row>72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70</xdr:row>
          <xdr:rowOff>9525</xdr:rowOff>
        </xdr:from>
        <xdr:to>
          <xdr:col>0</xdr:col>
          <xdr:colOff>438150</xdr:colOff>
          <xdr:row>71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71</xdr:row>
          <xdr:rowOff>9525</xdr:rowOff>
        </xdr:from>
        <xdr:to>
          <xdr:col>0</xdr:col>
          <xdr:colOff>438150</xdr:colOff>
          <xdr:row>72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71</xdr:row>
          <xdr:rowOff>9525</xdr:rowOff>
        </xdr:from>
        <xdr:to>
          <xdr:col>0</xdr:col>
          <xdr:colOff>438150</xdr:colOff>
          <xdr:row>72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71</xdr:row>
          <xdr:rowOff>9525</xdr:rowOff>
        </xdr:from>
        <xdr:to>
          <xdr:col>0</xdr:col>
          <xdr:colOff>438150</xdr:colOff>
          <xdr:row>72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71</xdr:row>
          <xdr:rowOff>9525</xdr:rowOff>
        </xdr:from>
        <xdr:to>
          <xdr:col>0</xdr:col>
          <xdr:colOff>438150</xdr:colOff>
          <xdr:row>72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72</xdr:row>
          <xdr:rowOff>9525</xdr:rowOff>
        </xdr:from>
        <xdr:to>
          <xdr:col>0</xdr:col>
          <xdr:colOff>438150</xdr:colOff>
          <xdr:row>73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71</xdr:row>
          <xdr:rowOff>9525</xdr:rowOff>
        </xdr:from>
        <xdr:to>
          <xdr:col>0</xdr:col>
          <xdr:colOff>438150</xdr:colOff>
          <xdr:row>72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72</xdr:row>
          <xdr:rowOff>9525</xdr:rowOff>
        </xdr:from>
        <xdr:to>
          <xdr:col>0</xdr:col>
          <xdr:colOff>438150</xdr:colOff>
          <xdr:row>73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72</xdr:row>
          <xdr:rowOff>9525</xdr:rowOff>
        </xdr:from>
        <xdr:to>
          <xdr:col>0</xdr:col>
          <xdr:colOff>438150</xdr:colOff>
          <xdr:row>73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72</xdr:row>
          <xdr:rowOff>9525</xdr:rowOff>
        </xdr:from>
        <xdr:to>
          <xdr:col>0</xdr:col>
          <xdr:colOff>438150</xdr:colOff>
          <xdr:row>73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72</xdr:row>
          <xdr:rowOff>9525</xdr:rowOff>
        </xdr:from>
        <xdr:to>
          <xdr:col>0</xdr:col>
          <xdr:colOff>438150</xdr:colOff>
          <xdr:row>73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72</xdr:row>
          <xdr:rowOff>9525</xdr:rowOff>
        </xdr:from>
        <xdr:to>
          <xdr:col>0</xdr:col>
          <xdr:colOff>438150</xdr:colOff>
          <xdr:row>73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72</xdr:row>
          <xdr:rowOff>9525</xdr:rowOff>
        </xdr:from>
        <xdr:to>
          <xdr:col>0</xdr:col>
          <xdr:colOff>438150</xdr:colOff>
          <xdr:row>73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73</xdr:row>
          <xdr:rowOff>9525</xdr:rowOff>
        </xdr:from>
        <xdr:to>
          <xdr:col>0</xdr:col>
          <xdr:colOff>438150</xdr:colOff>
          <xdr:row>74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72</xdr:row>
          <xdr:rowOff>9525</xdr:rowOff>
        </xdr:from>
        <xdr:to>
          <xdr:col>0</xdr:col>
          <xdr:colOff>438150</xdr:colOff>
          <xdr:row>73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73</xdr:row>
          <xdr:rowOff>9525</xdr:rowOff>
        </xdr:from>
        <xdr:to>
          <xdr:col>0</xdr:col>
          <xdr:colOff>438150</xdr:colOff>
          <xdr:row>74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73</xdr:row>
          <xdr:rowOff>9525</xdr:rowOff>
        </xdr:from>
        <xdr:to>
          <xdr:col>0</xdr:col>
          <xdr:colOff>438150</xdr:colOff>
          <xdr:row>74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73</xdr:row>
          <xdr:rowOff>9525</xdr:rowOff>
        </xdr:from>
        <xdr:to>
          <xdr:col>0</xdr:col>
          <xdr:colOff>438150</xdr:colOff>
          <xdr:row>74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73</xdr:row>
          <xdr:rowOff>9525</xdr:rowOff>
        </xdr:from>
        <xdr:to>
          <xdr:col>0</xdr:col>
          <xdr:colOff>438150</xdr:colOff>
          <xdr:row>74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73</xdr:row>
          <xdr:rowOff>9525</xdr:rowOff>
        </xdr:from>
        <xdr:to>
          <xdr:col>0</xdr:col>
          <xdr:colOff>438150</xdr:colOff>
          <xdr:row>74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73</xdr:row>
          <xdr:rowOff>9525</xdr:rowOff>
        </xdr:from>
        <xdr:to>
          <xdr:col>0</xdr:col>
          <xdr:colOff>438150</xdr:colOff>
          <xdr:row>74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74</xdr:row>
          <xdr:rowOff>9525</xdr:rowOff>
        </xdr:from>
        <xdr:to>
          <xdr:col>0</xdr:col>
          <xdr:colOff>438150</xdr:colOff>
          <xdr:row>75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73</xdr:row>
          <xdr:rowOff>9525</xdr:rowOff>
        </xdr:from>
        <xdr:to>
          <xdr:col>0</xdr:col>
          <xdr:colOff>438150</xdr:colOff>
          <xdr:row>74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74</xdr:row>
          <xdr:rowOff>9525</xdr:rowOff>
        </xdr:from>
        <xdr:to>
          <xdr:col>0</xdr:col>
          <xdr:colOff>438150</xdr:colOff>
          <xdr:row>75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74</xdr:row>
          <xdr:rowOff>9525</xdr:rowOff>
        </xdr:from>
        <xdr:to>
          <xdr:col>0</xdr:col>
          <xdr:colOff>438150</xdr:colOff>
          <xdr:row>75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74</xdr:row>
          <xdr:rowOff>9525</xdr:rowOff>
        </xdr:from>
        <xdr:to>
          <xdr:col>0</xdr:col>
          <xdr:colOff>438150</xdr:colOff>
          <xdr:row>75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74</xdr:row>
          <xdr:rowOff>9525</xdr:rowOff>
        </xdr:from>
        <xdr:to>
          <xdr:col>0</xdr:col>
          <xdr:colOff>438150</xdr:colOff>
          <xdr:row>75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74</xdr:row>
          <xdr:rowOff>9525</xdr:rowOff>
        </xdr:from>
        <xdr:to>
          <xdr:col>0</xdr:col>
          <xdr:colOff>438150</xdr:colOff>
          <xdr:row>75</xdr:row>
          <xdr:rowOff>28575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74</xdr:row>
          <xdr:rowOff>9525</xdr:rowOff>
        </xdr:from>
        <xdr:to>
          <xdr:col>0</xdr:col>
          <xdr:colOff>438150</xdr:colOff>
          <xdr:row>75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74</xdr:row>
          <xdr:rowOff>9525</xdr:rowOff>
        </xdr:from>
        <xdr:to>
          <xdr:col>0</xdr:col>
          <xdr:colOff>438150</xdr:colOff>
          <xdr:row>75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74</xdr:row>
          <xdr:rowOff>9525</xdr:rowOff>
        </xdr:from>
        <xdr:to>
          <xdr:col>0</xdr:col>
          <xdr:colOff>438150</xdr:colOff>
          <xdr:row>75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74</xdr:row>
          <xdr:rowOff>9525</xdr:rowOff>
        </xdr:from>
        <xdr:to>
          <xdr:col>0</xdr:col>
          <xdr:colOff>438150</xdr:colOff>
          <xdr:row>75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74</xdr:row>
          <xdr:rowOff>9525</xdr:rowOff>
        </xdr:from>
        <xdr:to>
          <xdr:col>0</xdr:col>
          <xdr:colOff>438150</xdr:colOff>
          <xdr:row>75</xdr:row>
          <xdr:rowOff>28575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74</xdr:row>
          <xdr:rowOff>9525</xdr:rowOff>
        </xdr:from>
        <xdr:to>
          <xdr:col>0</xdr:col>
          <xdr:colOff>438150</xdr:colOff>
          <xdr:row>75</xdr:row>
          <xdr:rowOff>28575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74</xdr:row>
          <xdr:rowOff>9525</xdr:rowOff>
        </xdr:from>
        <xdr:to>
          <xdr:col>0</xdr:col>
          <xdr:colOff>438150</xdr:colOff>
          <xdr:row>75</xdr:row>
          <xdr:rowOff>28575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75</xdr:row>
          <xdr:rowOff>9525</xdr:rowOff>
        </xdr:from>
        <xdr:to>
          <xdr:col>0</xdr:col>
          <xdr:colOff>438150</xdr:colOff>
          <xdr:row>76</xdr:row>
          <xdr:rowOff>28575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74</xdr:row>
          <xdr:rowOff>9525</xdr:rowOff>
        </xdr:from>
        <xdr:to>
          <xdr:col>0</xdr:col>
          <xdr:colOff>438150</xdr:colOff>
          <xdr:row>75</xdr:row>
          <xdr:rowOff>28575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75</xdr:row>
          <xdr:rowOff>9525</xdr:rowOff>
        </xdr:from>
        <xdr:to>
          <xdr:col>0</xdr:col>
          <xdr:colOff>438150</xdr:colOff>
          <xdr:row>76</xdr:row>
          <xdr:rowOff>28575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75</xdr:row>
          <xdr:rowOff>9525</xdr:rowOff>
        </xdr:from>
        <xdr:to>
          <xdr:col>0</xdr:col>
          <xdr:colOff>438150</xdr:colOff>
          <xdr:row>76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75</xdr:row>
          <xdr:rowOff>9525</xdr:rowOff>
        </xdr:from>
        <xdr:to>
          <xdr:col>0</xdr:col>
          <xdr:colOff>438150</xdr:colOff>
          <xdr:row>76</xdr:row>
          <xdr:rowOff>28575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75</xdr:row>
          <xdr:rowOff>9525</xdr:rowOff>
        </xdr:from>
        <xdr:to>
          <xdr:col>0</xdr:col>
          <xdr:colOff>438150</xdr:colOff>
          <xdr:row>76</xdr:row>
          <xdr:rowOff>28575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75</xdr:row>
          <xdr:rowOff>9525</xdr:rowOff>
        </xdr:from>
        <xdr:to>
          <xdr:col>0</xdr:col>
          <xdr:colOff>438150</xdr:colOff>
          <xdr:row>76</xdr:row>
          <xdr:rowOff>28575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75</xdr:row>
          <xdr:rowOff>9525</xdr:rowOff>
        </xdr:from>
        <xdr:to>
          <xdr:col>0</xdr:col>
          <xdr:colOff>438150</xdr:colOff>
          <xdr:row>76</xdr:row>
          <xdr:rowOff>28575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75</xdr:row>
          <xdr:rowOff>9525</xdr:rowOff>
        </xdr:from>
        <xdr:to>
          <xdr:col>0</xdr:col>
          <xdr:colOff>438150</xdr:colOff>
          <xdr:row>76</xdr:row>
          <xdr:rowOff>28575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75</xdr:row>
          <xdr:rowOff>9525</xdr:rowOff>
        </xdr:from>
        <xdr:to>
          <xdr:col>0</xdr:col>
          <xdr:colOff>438150</xdr:colOff>
          <xdr:row>76</xdr:row>
          <xdr:rowOff>28575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75</xdr:row>
          <xdr:rowOff>9525</xdr:rowOff>
        </xdr:from>
        <xdr:to>
          <xdr:col>0</xdr:col>
          <xdr:colOff>438150</xdr:colOff>
          <xdr:row>76</xdr:row>
          <xdr:rowOff>28575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75</xdr:row>
          <xdr:rowOff>9525</xdr:rowOff>
        </xdr:from>
        <xdr:to>
          <xdr:col>0</xdr:col>
          <xdr:colOff>438150</xdr:colOff>
          <xdr:row>76</xdr:row>
          <xdr:rowOff>28575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75</xdr:row>
          <xdr:rowOff>9525</xdr:rowOff>
        </xdr:from>
        <xdr:to>
          <xdr:col>0</xdr:col>
          <xdr:colOff>438150</xdr:colOff>
          <xdr:row>76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75</xdr:row>
          <xdr:rowOff>9525</xdr:rowOff>
        </xdr:from>
        <xdr:to>
          <xdr:col>0</xdr:col>
          <xdr:colOff>438150</xdr:colOff>
          <xdr:row>76</xdr:row>
          <xdr:rowOff>28575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76</xdr:row>
          <xdr:rowOff>9525</xdr:rowOff>
        </xdr:from>
        <xdr:to>
          <xdr:col>0</xdr:col>
          <xdr:colOff>438150</xdr:colOff>
          <xdr:row>77</xdr:row>
          <xdr:rowOff>28575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75</xdr:row>
          <xdr:rowOff>9525</xdr:rowOff>
        </xdr:from>
        <xdr:to>
          <xdr:col>0</xdr:col>
          <xdr:colOff>438150</xdr:colOff>
          <xdr:row>76</xdr:row>
          <xdr:rowOff>28575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76</xdr:row>
          <xdr:rowOff>9525</xdr:rowOff>
        </xdr:from>
        <xdr:to>
          <xdr:col>0</xdr:col>
          <xdr:colOff>438150</xdr:colOff>
          <xdr:row>77</xdr:row>
          <xdr:rowOff>28575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76</xdr:row>
          <xdr:rowOff>9525</xdr:rowOff>
        </xdr:from>
        <xdr:to>
          <xdr:col>0</xdr:col>
          <xdr:colOff>438150</xdr:colOff>
          <xdr:row>77</xdr:row>
          <xdr:rowOff>28575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76</xdr:row>
          <xdr:rowOff>9525</xdr:rowOff>
        </xdr:from>
        <xdr:to>
          <xdr:col>0</xdr:col>
          <xdr:colOff>438150</xdr:colOff>
          <xdr:row>77</xdr:row>
          <xdr:rowOff>28575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76</xdr:row>
          <xdr:rowOff>9525</xdr:rowOff>
        </xdr:from>
        <xdr:to>
          <xdr:col>0</xdr:col>
          <xdr:colOff>438150</xdr:colOff>
          <xdr:row>77</xdr:row>
          <xdr:rowOff>28575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76</xdr:row>
          <xdr:rowOff>9525</xdr:rowOff>
        </xdr:from>
        <xdr:to>
          <xdr:col>0</xdr:col>
          <xdr:colOff>438150</xdr:colOff>
          <xdr:row>77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76</xdr:row>
          <xdr:rowOff>9525</xdr:rowOff>
        </xdr:from>
        <xdr:to>
          <xdr:col>0</xdr:col>
          <xdr:colOff>438150</xdr:colOff>
          <xdr:row>77</xdr:row>
          <xdr:rowOff>28575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76</xdr:row>
          <xdr:rowOff>9525</xdr:rowOff>
        </xdr:from>
        <xdr:to>
          <xdr:col>0</xdr:col>
          <xdr:colOff>438150</xdr:colOff>
          <xdr:row>77</xdr:row>
          <xdr:rowOff>28575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77</xdr:row>
          <xdr:rowOff>9525</xdr:rowOff>
        </xdr:from>
        <xdr:to>
          <xdr:col>0</xdr:col>
          <xdr:colOff>438150</xdr:colOff>
          <xdr:row>78</xdr:row>
          <xdr:rowOff>28575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78</xdr:row>
          <xdr:rowOff>9525</xdr:rowOff>
        </xdr:from>
        <xdr:to>
          <xdr:col>0</xdr:col>
          <xdr:colOff>438150</xdr:colOff>
          <xdr:row>79</xdr:row>
          <xdr:rowOff>28575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81</xdr:row>
          <xdr:rowOff>0</xdr:rowOff>
        </xdr:from>
        <xdr:to>
          <xdr:col>0</xdr:col>
          <xdr:colOff>438150</xdr:colOff>
          <xdr:row>81</xdr:row>
          <xdr:rowOff>219075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77</xdr:row>
          <xdr:rowOff>180975</xdr:rowOff>
        </xdr:from>
        <xdr:to>
          <xdr:col>0</xdr:col>
          <xdr:colOff>438150</xdr:colOff>
          <xdr:row>79</xdr:row>
          <xdr:rowOff>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78</xdr:row>
          <xdr:rowOff>171450</xdr:rowOff>
        </xdr:from>
        <xdr:to>
          <xdr:col>0</xdr:col>
          <xdr:colOff>438150</xdr:colOff>
          <xdr:row>79</xdr:row>
          <xdr:rowOff>190500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3"/>
  <sheetViews>
    <sheetView tabSelected="1" zoomScale="130" zoomScaleNormal="130" zoomScalePageLayoutView="130" workbookViewId="0">
      <selection sqref="A1:F1"/>
    </sheetView>
  </sheetViews>
  <sheetFormatPr defaultColWidth="8.7109375" defaultRowHeight="12.75" x14ac:dyDescent="0.2"/>
  <cols>
    <col min="1" max="1" width="8.7109375" style="1" customWidth="1"/>
    <col min="2" max="2" width="18" style="1" customWidth="1"/>
    <col min="3" max="3" width="11.7109375" style="1" customWidth="1"/>
    <col min="4" max="4" width="11.28515625" style="1" bestFit="1" customWidth="1"/>
    <col min="5" max="5" width="23.140625" style="1" customWidth="1"/>
    <col min="6" max="6" width="21.140625" style="6" customWidth="1"/>
    <col min="7" max="8" width="26.28515625" style="9" customWidth="1"/>
    <col min="9" max="9" width="19.7109375" style="1" customWidth="1"/>
    <col min="10" max="10" width="8.7109375" style="5" customWidth="1"/>
    <col min="11" max="11" width="8.7109375" style="8" hidden="1" customWidth="1"/>
    <col min="12" max="16" width="8.7109375" style="1" customWidth="1"/>
    <col min="17" max="18" width="8.7109375" style="1"/>
    <col min="19" max="19" width="0" style="1" hidden="1" customWidth="1"/>
    <col min="20" max="16384" width="8.7109375" style="1"/>
  </cols>
  <sheetData>
    <row r="1" spans="1:11" ht="31.5" customHeight="1" x14ac:dyDescent="0.2">
      <c r="A1" s="65" t="s">
        <v>53</v>
      </c>
      <c r="B1" s="66"/>
      <c r="C1" s="66"/>
      <c r="D1" s="66"/>
      <c r="E1" s="66"/>
      <c r="F1" s="67"/>
      <c r="G1" s="21"/>
      <c r="H1" s="21"/>
      <c r="I1" s="3"/>
    </row>
    <row r="2" spans="1:11" ht="30" customHeight="1" thickBot="1" x14ac:dyDescent="0.25">
      <c r="A2" s="68" t="s">
        <v>54</v>
      </c>
      <c r="B2" s="69"/>
      <c r="C2" s="69"/>
      <c r="D2" s="69"/>
      <c r="E2" s="69"/>
      <c r="F2" s="70"/>
    </row>
    <row r="3" spans="1:11" ht="6" customHeight="1" thickBot="1" x14ac:dyDescent="0.25">
      <c r="A3" s="14"/>
      <c r="B3" s="14"/>
      <c r="C3" s="14"/>
      <c r="D3" s="14"/>
      <c r="E3" s="14"/>
      <c r="F3" s="14"/>
    </row>
    <row r="4" spans="1:11" ht="15.75" customHeight="1" x14ac:dyDescent="0.2">
      <c r="A4" s="62" t="s">
        <v>22</v>
      </c>
      <c r="B4" s="63"/>
      <c r="C4" s="63"/>
      <c r="D4" s="63"/>
      <c r="E4" s="63"/>
      <c r="F4" s="64"/>
    </row>
    <row r="5" spans="1:11" ht="6.75" customHeight="1" x14ac:dyDescent="0.2">
      <c r="A5" s="24"/>
      <c r="B5" s="2"/>
      <c r="C5" s="2"/>
      <c r="D5" s="2"/>
      <c r="E5" s="2"/>
      <c r="F5" s="25"/>
    </row>
    <row r="6" spans="1:11" ht="15.75" customHeight="1" x14ac:dyDescent="0.2">
      <c r="A6" s="71" t="s">
        <v>33</v>
      </c>
      <c r="B6" s="72"/>
      <c r="C6" s="72"/>
      <c r="D6" s="72"/>
      <c r="E6" s="72"/>
      <c r="F6" s="73"/>
    </row>
    <row r="7" spans="1:11" ht="15.75" customHeight="1" x14ac:dyDescent="0.2">
      <c r="A7" s="71"/>
      <c r="B7" s="72"/>
      <c r="C7" s="72"/>
      <c r="D7" s="72"/>
      <c r="E7" s="72"/>
      <c r="F7" s="73"/>
    </row>
    <row r="8" spans="1:11" ht="15.75" customHeight="1" x14ac:dyDescent="0.2">
      <c r="A8" s="71"/>
      <c r="B8" s="72"/>
      <c r="C8" s="72"/>
      <c r="D8" s="72"/>
      <c r="E8" s="72"/>
      <c r="F8" s="73"/>
    </row>
    <row r="9" spans="1:11" ht="6.75" customHeight="1" x14ac:dyDescent="0.2">
      <c r="A9" s="40"/>
      <c r="B9" s="41"/>
      <c r="C9" s="41"/>
      <c r="D9" s="41"/>
      <c r="E9" s="41"/>
      <c r="F9" s="42"/>
    </row>
    <row r="10" spans="1:11" ht="15.75" customHeight="1" x14ac:dyDescent="0.2">
      <c r="A10" s="74" t="s">
        <v>21</v>
      </c>
      <c r="B10" s="75"/>
      <c r="C10" s="76"/>
      <c r="D10" s="77"/>
      <c r="E10" s="78"/>
      <c r="F10" s="36"/>
    </row>
    <row r="11" spans="1:11" ht="15.75" customHeight="1" x14ac:dyDescent="0.2">
      <c r="A11" s="74"/>
      <c r="B11" s="75"/>
      <c r="C11" s="79"/>
      <c r="D11" s="80"/>
      <c r="E11" s="81"/>
      <c r="F11" s="36"/>
    </row>
    <row r="12" spans="1:11" s="47" customFormat="1" ht="6.75" customHeight="1" x14ac:dyDescent="0.2">
      <c r="A12" s="43"/>
      <c r="B12" s="44"/>
      <c r="C12" s="45"/>
      <c r="D12" s="45"/>
      <c r="E12" s="45"/>
      <c r="F12" s="36"/>
      <c r="G12" s="46"/>
      <c r="H12" s="46"/>
      <c r="J12" s="48"/>
      <c r="K12" s="49"/>
    </row>
    <row r="13" spans="1:11" ht="15.75" customHeight="1" x14ac:dyDescent="0.2">
      <c r="A13" s="87" t="s">
        <v>32</v>
      </c>
      <c r="B13" s="88"/>
      <c r="C13" s="84"/>
      <c r="D13" s="85"/>
      <c r="E13" s="86"/>
      <c r="F13" s="36"/>
    </row>
    <row r="14" spans="1:11" s="47" customFormat="1" ht="6.75" customHeight="1" x14ac:dyDescent="0.2">
      <c r="A14" s="43"/>
      <c r="B14" s="44"/>
      <c r="C14" s="45"/>
      <c r="D14" s="45"/>
      <c r="E14" s="45"/>
      <c r="F14" s="36"/>
      <c r="G14" s="46"/>
      <c r="H14" s="46"/>
      <c r="J14" s="48"/>
      <c r="K14" s="49"/>
    </row>
    <row r="15" spans="1:11" s="47" customFormat="1" ht="15.75" customHeight="1" x14ac:dyDescent="0.2">
      <c r="A15" s="50" t="s">
        <v>28</v>
      </c>
      <c r="B15" s="46"/>
      <c r="C15" s="46"/>
      <c r="D15" s="46"/>
      <c r="E15" s="4"/>
      <c r="F15" s="51"/>
      <c r="G15" s="46"/>
      <c r="H15" s="46"/>
      <c r="J15" s="48"/>
      <c r="K15" s="49"/>
    </row>
    <row r="16" spans="1:11" ht="6.75" customHeight="1" x14ac:dyDescent="0.2">
      <c r="A16" s="22"/>
      <c r="B16" s="9"/>
      <c r="C16" s="9"/>
      <c r="D16" s="9"/>
      <c r="E16" s="9"/>
      <c r="F16" s="23"/>
    </row>
    <row r="17" spans="1:19" ht="15.75" customHeight="1" x14ac:dyDescent="0.2">
      <c r="A17" s="22" t="s">
        <v>8</v>
      </c>
      <c r="B17" s="9"/>
      <c r="C17" s="84"/>
      <c r="D17" s="85"/>
      <c r="E17" s="86"/>
      <c r="F17" s="23"/>
    </row>
    <row r="18" spans="1:19" ht="15.75" customHeight="1" x14ac:dyDescent="0.2">
      <c r="A18" s="22" t="s">
        <v>2</v>
      </c>
      <c r="B18" s="9"/>
      <c r="C18" s="84"/>
      <c r="D18" s="85"/>
      <c r="E18" s="86"/>
      <c r="F18" s="23"/>
      <c r="K18" s="8" t="s">
        <v>10</v>
      </c>
    </row>
    <row r="19" spans="1:19" ht="15.75" customHeight="1" x14ac:dyDescent="0.2">
      <c r="A19" s="22" t="s">
        <v>3</v>
      </c>
      <c r="B19" s="9"/>
      <c r="C19" s="84"/>
      <c r="D19" s="85"/>
      <c r="E19" s="86"/>
      <c r="F19" s="23"/>
      <c r="K19" s="8" t="s">
        <v>11</v>
      </c>
    </row>
    <row r="20" spans="1:19" ht="6.75" customHeight="1" x14ac:dyDescent="0.2">
      <c r="A20" s="22"/>
      <c r="B20" s="9"/>
      <c r="C20" s="9"/>
      <c r="D20" s="9"/>
      <c r="E20" s="9"/>
      <c r="F20" s="23"/>
    </row>
    <row r="21" spans="1:19" ht="15.75" customHeight="1" x14ac:dyDescent="0.2">
      <c r="A21" s="22" t="s">
        <v>26</v>
      </c>
      <c r="B21" s="9"/>
      <c r="C21" s="4" t="s">
        <v>0</v>
      </c>
      <c r="D21" s="7"/>
      <c r="E21" s="9"/>
      <c r="F21" s="23"/>
    </row>
    <row r="22" spans="1:19" ht="15.75" customHeight="1" x14ac:dyDescent="0.2">
      <c r="A22" s="22" t="s">
        <v>9</v>
      </c>
      <c r="B22" s="9"/>
      <c r="C22" s="4" t="s">
        <v>0</v>
      </c>
      <c r="D22" s="7"/>
      <c r="E22" s="9"/>
      <c r="F22" s="23"/>
      <c r="K22" s="8" t="s">
        <v>0</v>
      </c>
    </row>
    <row r="23" spans="1:19" ht="15.75" customHeight="1" x14ac:dyDescent="0.2">
      <c r="A23" s="22" t="str">
        <f>IF(C22="No","Accommodation Location","")</f>
        <v/>
      </c>
      <c r="B23" s="9"/>
      <c r="C23" s="56"/>
      <c r="D23" s="55"/>
      <c r="E23" s="55"/>
      <c r="F23" s="23"/>
      <c r="K23" s="8" t="s">
        <v>1</v>
      </c>
    </row>
    <row r="24" spans="1:19" ht="6.75" customHeight="1" x14ac:dyDescent="0.2">
      <c r="A24" s="22"/>
      <c r="B24" s="9"/>
      <c r="C24" s="9"/>
      <c r="D24" s="9"/>
      <c r="E24" s="9"/>
      <c r="F24" s="23"/>
    </row>
    <row r="25" spans="1:19" ht="15.75" customHeight="1" x14ac:dyDescent="0.2">
      <c r="A25" s="22" t="s">
        <v>6</v>
      </c>
      <c r="B25" s="9"/>
      <c r="C25" s="84"/>
      <c r="D25" s="85"/>
      <c r="E25" s="86"/>
      <c r="F25" s="23"/>
      <c r="K25" s="8" t="s">
        <v>34</v>
      </c>
    </row>
    <row r="26" spans="1:19" ht="15.75" customHeight="1" x14ac:dyDescent="0.2">
      <c r="A26" s="22" t="s">
        <v>7</v>
      </c>
      <c r="B26" s="9"/>
      <c r="C26" s="84"/>
      <c r="D26" s="85"/>
      <c r="E26" s="86"/>
      <c r="F26" s="23"/>
      <c r="K26" s="8" t="s">
        <v>36</v>
      </c>
    </row>
    <row r="27" spans="1:19" ht="6.75" customHeight="1" x14ac:dyDescent="0.2">
      <c r="A27" s="22"/>
      <c r="B27" s="9"/>
      <c r="C27" s="9"/>
      <c r="D27" s="9"/>
      <c r="E27" s="9"/>
      <c r="F27" s="23"/>
      <c r="K27" s="8" t="s">
        <v>35</v>
      </c>
    </row>
    <row r="28" spans="1:19" ht="15.75" customHeight="1" x14ac:dyDescent="0.2">
      <c r="A28" s="22" t="str">
        <f>IF(C21="Yes","First Meal","")</f>
        <v>First Meal</v>
      </c>
      <c r="B28" s="90" t="str">
        <f>IF(C21="Yes","Date","")</f>
        <v>Date</v>
      </c>
      <c r="C28" s="4"/>
      <c r="D28" s="92" t="str">
        <f>IF(C21="Yes","Meal","")</f>
        <v>Meal</v>
      </c>
      <c r="E28" s="57"/>
      <c r="F28" s="26"/>
      <c r="K28" s="8" t="s">
        <v>37</v>
      </c>
      <c r="S28" s="1" t="s">
        <v>4</v>
      </c>
    </row>
    <row r="29" spans="1:19" ht="15.75" customHeight="1" thickBot="1" x14ac:dyDescent="0.25">
      <c r="A29" s="33" t="str">
        <f>IF(C21="Yes","Last Meal","")</f>
        <v>Last Meal</v>
      </c>
      <c r="B29" s="91"/>
      <c r="C29" s="34"/>
      <c r="D29" s="93"/>
      <c r="E29" s="58"/>
      <c r="F29" s="35"/>
      <c r="K29" s="8" t="s">
        <v>38</v>
      </c>
      <c r="S29" s="1" t="s">
        <v>5</v>
      </c>
    </row>
    <row r="30" spans="1:19" ht="6" customHeight="1" thickBot="1" x14ac:dyDescent="0.25">
      <c r="A30" s="9"/>
      <c r="B30" s="9"/>
      <c r="C30" s="9"/>
      <c r="D30" s="9"/>
      <c r="E30" s="9"/>
      <c r="F30" s="19"/>
      <c r="K30" s="8" t="s">
        <v>39</v>
      </c>
      <c r="S30" s="1" t="e">
        <f>IF(#REF!=S28,9,IF(#REF!=S29,8,""))</f>
        <v>#REF!</v>
      </c>
    </row>
    <row r="31" spans="1:19" ht="15.75" customHeight="1" x14ac:dyDescent="0.2">
      <c r="A31" s="62" t="s">
        <v>40</v>
      </c>
      <c r="B31" s="63"/>
      <c r="C31" s="63"/>
      <c r="D31" s="63"/>
      <c r="E31" s="63"/>
      <c r="F31" s="64"/>
    </row>
    <row r="32" spans="1:19" ht="6.75" customHeight="1" x14ac:dyDescent="0.2">
      <c r="A32" s="22"/>
      <c r="B32" s="9"/>
      <c r="C32" s="9"/>
      <c r="D32" s="9"/>
      <c r="E32" s="9"/>
      <c r="F32" s="23"/>
    </row>
    <row r="33" spans="1:11" ht="15.75" customHeight="1" x14ac:dyDescent="0.2">
      <c r="A33" s="59" t="s">
        <v>41</v>
      </c>
      <c r="B33" s="60"/>
      <c r="C33" s="60"/>
      <c r="D33" s="60"/>
      <c r="E33" s="60"/>
      <c r="F33" s="61"/>
    </row>
    <row r="34" spans="1:11" ht="6.75" customHeight="1" x14ac:dyDescent="0.2">
      <c r="A34" s="24"/>
      <c r="B34" s="2"/>
      <c r="C34" s="2"/>
      <c r="D34" s="2"/>
      <c r="E34" s="2"/>
      <c r="F34" s="25"/>
    </row>
    <row r="35" spans="1:11" ht="15.75" customHeight="1" x14ac:dyDescent="0.2">
      <c r="A35" s="94" t="s">
        <v>42</v>
      </c>
      <c r="B35" s="95"/>
      <c r="C35" s="95"/>
      <c r="D35" s="95"/>
      <c r="E35" s="95"/>
      <c r="F35" s="96"/>
    </row>
    <row r="36" spans="1:11" ht="7.5" customHeight="1" x14ac:dyDescent="0.2">
      <c r="A36" s="22"/>
      <c r="B36" s="9"/>
      <c r="C36" s="9"/>
      <c r="D36" s="9"/>
      <c r="E36" s="9"/>
      <c r="F36" s="23"/>
    </row>
    <row r="37" spans="1:11" ht="15.75" customHeight="1" x14ac:dyDescent="0.2">
      <c r="A37" s="22" t="s">
        <v>23</v>
      </c>
      <c r="B37" s="9"/>
      <c r="C37" s="9"/>
      <c r="D37" s="9"/>
      <c r="E37" s="4"/>
      <c r="F37" s="26"/>
    </row>
    <row r="38" spans="1:11" ht="7.5" customHeight="1" x14ac:dyDescent="0.2">
      <c r="A38" s="22"/>
      <c r="B38" s="9"/>
      <c r="C38" s="9"/>
      <c r="D38" s="9"/>
      <c r="E38" s="18"/>
      <c r="F38" s="23"/>
    </row>
    <row r="39" spans="1:11" ht="15.75" customHeight="1" x14ac:dyDescent="0.2">
      <c r="A39" s="22" t="s">
        <v>25</v>
      </c>
      <c r="B39" s="9"/>
      <c r="C39" s="9"/>
      <c r="D39" s="9"/>
      <c r="E39" s="9"/>
      <c r="F39" s="23"/>
    </row>
    <row r="40" spans="1:11" ht="15.75" customHeight="1" x14ac:dyDescent="0.2">
      <c r="A40" s="53"/>
      <c r="B40" s="10" t="s">
        <v>12</v>
      </c>
      <c r="C40" s="9"/>
      <c r="D40" s="9"/>
      <c r="E40" s="9"/>
      <c r="F40" s="23" t="str">
        <f>IF(K40,25*$E$37,"")</f>
        <v/>
      </c>
      <c r="J40" s="15"/>
      <c r="K40" s="16" t="b">
        <v>0</v>
      </c>
    </row>
    <row r="41" spans="1:11" ht="15.75" customHeight="1" x14ac:dyDescent="0.2">
      <c r="A41" s="53"/>
      <c r="B41" s="10" t="s">
        <v>13</v>
      </c>
      <c r="C41" s="9"/>
      <c r="D41" s="9"/>
      <c r="E41" s="9"/>
      <c r="F41" s="23" t="str">
        <f>IF(K41,25*$E$37,"")</f>
        <v/>
      </c>
      <c r="J41" s="15"/>
      <c r="K41" s="16" t="b">
        <v>0</v>
      </c>
    </row>
    <row r="42" spans="1:11" ht="15.75" customHeight="1" x14ac:dyDescent="0.2">
      <c r="A42" s="53"/>
      <c r="B42" s="10" t="s">
        <v>14</v>
      </c>
      <c r="C42" s="9"/>
      <c r="D42" s="9"/>
      <c r="E42" s="9"/>
      <c r="F42" s="23" t="str">
        <f>IF(K42,25*$E$37,"")</f>
        <v/>
      </c>
      <c r="J42" s="15"/>
      <c r="K42" s="16" t="b">
        <v>0</v>
      </c>
    </row>
    <row r="43" spans="1:11" ht="15.75" customHeight="1" x14ac:dyDescent="0.2">
      <c r="A43" s="27"/>
      <c r="B43" s="11" t="s">
        <v>15</v>
      </c>
      <c r="C43" s="12"/>
      <c r="D43" s="12"/>
      <c r="E43" s="12"/>
      <c r="F43" s="28" t="str">
        <f>IF(K43,25*$E$37,"")</f>
        <v/>
      </c>
      <c r="J43" s="15"/>
      <c r="K43" s="16" t="b">
        <v>0</v>
      </c>
    </row>
    <row r="44" spans="1:11" s="9" customFormat="1" ht="5.25" customHeight="1" x14ac:dyDescent="0.2">
      <c r="A44" s="22"/>
      <c r="F44" s="23"/>
      <c r="J44" s="20"/>
      <c r="K44" s="14"/>
    </row>
    <row r="45" spans="1:11" ht="15.75" customHeight="1" x14ac:dyDescent="0.2">
      <c r="A45" s="59" t="s">
        <v>43</v>
      </c>
      <c r="B45" s="60"/>
      <c r="C45" s="60"/>
      <c r="D45" s="60"/>
      <c r="E45" s="60"/>
      <c r="F45" s="61"/>
    </row>
    <row r="46" spans="1:11" ht="6.75" customHeight="1" x14ac:dyDescent="0.2">
      <c r="A46" s="22"/>
      <c r="B46" s="9"/>
      <c r="C46" s="9"/>
      <c r="D46" s="9"/>
      <c r="E46" s="9"/>
      <c r="F46" s="23"/>
    </row>
    <row r="47" spans="1:11" ht="15.75" customHeight="1" x14ac:dyDescent="0.2">
      <c r="A47" s="94" t="s">
        <v>44</v>
      </c>
      <c r="B47" s="95"/>
      <c r="C47" s="95"/>
      <c r="D47" s="95"/>
      <c r="E47" s="95"/>
      <c r="F47" s="96"/>
    </row>
    <row r="48" spans="1:11" ht="6.75" customHeight="1" x14ac:dyDescent="0.2">
      <c r="A48" s="22"/>
      <c r="B48" s="9"/>
      <c r="C48" s="9"/>
      <c r="D48" s="9"/>
      <c r="E48" s="9"/>
      <c r="F48" s="23"/>
    </row>
    <row r="49" spans="1:11" ht="15.75" customHeight="1" x14ac:dyDescent="0.2">
      <c r="A49" s="22" t="s">
        <v>24</v>
      </c>
      <c r="B49" s="9"/>
      <c r="C49" s="9"/>
      <c r="D49" s="9"/>
      <c r="E49" s="4"/>
      <c r="F49" s="26"/>
    </row>
    <row r="50" spans="1:11" ht="6.75" customHeight="1" x14ac:dyDescent="0.2">
      <c r="A50" s="22"/>
      <c r="B50" s="9"/>
      <c r="C50" s="9"/>
      <c r="D50" s="9"/>
      <c r="E50" s="18"/>
      <c r="F50" s="23"/>
    </row>
    <row r="51" spans="1:11" ht="15.75" customHeight="1" x14ac:dyDescent="0.2">
      <c r="A51" s="22" t="s">
        <v>25</v>
      </c>
      <c r="B51" s="9"/>
      <c r="C51" s="9"/>
      <c r="D51" s="9"/>
      <c r="E51" s="9"/>
      <c r="F51" s="23"/>
    </row>
    <row r="52" spans="1:11" ht="15.75" customHeight="1" x14ac:dyDescent="0.2">
      <c r="A52" s="53"/>
      <c r="B52" s="10" t="s">
        <v>16</v>
      </c>
      <c r="C52" s="9"/>
      <c r="D52" s="9"/>
      <c r="E52" s="9"/>
      <c r="F52" s="23" t="str">
        <f>IF(K52,35*$E$49,"")</f>
        <v/>
      </c>
      <c r="J52" s="15"/>
      <c r="K52" s="16" t="b">
        <v>0</v>
      </c>
    </row>
    <row r="53" spans="1:11" ht="15.75" customHeight="1" x14ac:dyDescent="0.2">
      <c r="A53" s="53"/>
      <c r="B53" s="10" t="s">
        <v>17</v>
      </c>
      <c r="C53" s="9"/>
      <c r="D53" s="9"/>
      <c r="E53" s="9"/>
      <c r="F53" s="23" t="str">
        <f>IF(K53,35*$E$49,"")</f>
        <v/>
      </c>
      <c r="J53" s="15"/>
      <c r="K53" s="16" t="b">
        <v>0</v>
      </c>
    </row>
    <row r="54" spans="1:11" ht="15.75" customHeight="1" x14ac:dyDescent="0.2">
      <c r="A54" s="27"/>
      <c r="B54" s="11" t="s">
        <v>18</v>
      </c>
      <c r="C54" s="12"/>
      <c r="D54" s="12"/>
      <c r="E54" s="12"/>
      <c r="F54" s="28" t="str">
        <f>IF(K54,35*$E$49,"")</f>
        <v/>
      </c>
      <c r="J54" s="15"/>
      <c r="K54" s="16" t="b">
        <v>0</v>
      </c>
    </row>
    <row r="55" spans="1:11" s="9" customFormat="1" ht="6.75" customHeight="1" x14ac:dyDescent="0.2">
      <c r="A55" s="22"/>
      <c r="F55" s="23"/>
      <c r="J55" s="20"/>
      <c r="K55" s="14"/>
    </row>
    <row r="56" spans="1:11" ht="15.75" customHeight="1" x14ac:dyDescent="0.2">
      <c r="A56" s="59" t="s">
        <v>45</v>
      </c>
      <c r="B56" s="60"/>
      <c r="C56" s="60"/>
      <c r="D56" s="60"/>
      <c r="E56" s="60"/>
      <c r="F56" s="61"/>
    </row>
    <row r="57" spans="1:11" ht="6.75" customHeight="1" x14ac:dyDescent="0.2">
      <c r="A57" s="22"/>
      <c r="B57" s="9"/>
      <c r="C57" s="9"/>
      <c r="D57" s="9"/>
      <c r="E57" s="9"/>
      <c r="F57" s="23"/>
    </row>
    <row r="58" spans="1:11" ht="15.75" customHeight="1" x14ac:dyDescent="0.2">
      <c r="A58" s="94" t="s">
        <v>44</v>
      </c>
      <c r="B58" s="95"/>
      <c r="C58" s="95"/>
      <c r="D58" s="95"/>
      <c r="E58" s="95"/>
      <c r="F58" s="96"/>
    </row>
    <row r="59" spans="1:11" ht="6.75" customHeight="1" x14ac:dyDescent="0.2">
      <c r="A59" s="22"/>
      <c r="B59" s="9"/>
      <c r="C59" s="9"/>
      <c r="D59" s="9"/>
      <c r="E59" s="9"/>
      <c r="F59" s="23"/>
    </row>
    <row r="60" spans="1:11" ht="15.75" customHeight="1" x14ac:dyDescent="0.2">
      <c r="A60" s="22" t="s">
        <v>24</v>
      </c>
      <c r="B60" s="9"/>
      <c r="C60" s="9"/>
      <c r="D60" s="9"/>
      <c r="E60" s="4"/>
      <c r="F60" s="26"/>
    </row>
    <row r="61" spans="1:11" ht="6.75" customHeight="1" x14ac:dyDescent="0.2">
      <c r="A61" s="22"/>
      <c r="B61" s="9"/>
      <c r="C61" s="9"/>
      <c r="D61" s="9"/>
      <c r="E61" s="18"/>
      <c r="F61" s="23"/>
    </row>
    <row r="62" spans="1:11" ht="15.75" customHeight="1" x14ac:dyDescent="0.2">
      <c r="A62" s="22" t="s">
        <v>25</v>
      </c>
      <c r="B62" s="9"/>
      <c r="C62" s="9"/>
      <c r="D62" s="9"/>
      <c r="E62" s="9"/>
      <c r="F62" s="23"/>
    </row>
    <row r="63" spans="1:11" ht="15.75" customHeight="1" x14ac:dyDescent="0.2">
      <c r="A63" s="53"/>
      <c r="B63" s="10" t="s">
        <v>16</v>
      </c>
      <c r="C63" s="9"/>
      <c r="D63" s="9"/>
      <c r="E63" s="9"/>
      <c r="F63" s="23" t="str">
        <f>IF(K63,35*$E$60,"")</f>
        <v/>
      </c>
      <c r="K63" s="16" t="b">
        <v>0</v>
      </c>
    </row>
    <row r="64" spans="1:11" ht="15.75" customHeight="1" x14ac:dyDescent="0.2">
      <c r="A64" s="53"/>
      <c r="B64" s="10" t="s">
        <v>17</v>
      </c>
      <c r="C64" s="9"/>
      <c r="D64" s="9"/>
      <c r="E64" s="9"/>
      <c r="F64" s="23" t="str">
        <f>IF(K64,35*$E$60,"")</f>
        <v/>
      </c>
      <c r="K64" s="16" t="b">
        <v>0</v>
      </c>
    </row>
    <row r="65" spans="1:11" ht="15.75" customHeight="1" x14ac:dyDescent="0.2">
      <c r="A65" s="27"/>
      <c r="B65" s="11" t="s">
        <v>18</v>
      </c>
      <c r="C65" s="12"/>
      <c r="D65" s="12"/>
      <c r="E65" s="12"/>
      <c r="F65" s="28" t="str">
        <f>IF(K65,35*$E$60,"")</f>
        <v/>
      </c>
      <c r="K65" s="16" t="b">
        <v>0</v>
      </c>
    </row>
    <row r="66" spans="1:11" s="9" customFormat="1" ht="6" customHeight="1" x14ac:dyDescent="0.2">
      <c r="A66" s="22"/>
      <c r="F66" s="23"/>
      <c r="J66" s="20"/>
      <c r="K66" s="14"/>
    </row>
    <row r="67" spans="1:11" ht="15.75" customHeight="1" x14ac:dyDescent="0.2">
      <c r="A67" s="59" t="s">
        <v>46</v>
      </c>
      <c r="B67" s="60"/>
      <c r="C67" s="60"/>
      <c r="D67" s="60"/>
      <c r="E67" s="60"/>
      <c r="F67" s="61"/>
    </row>
    <row r="68" spans="1:11" ht="6.75" customHeight="1" x14ac:dyDescent="0.2">
      <c r="A68" s="22"/>
      <c r="B68" s="9"/>
      <c r="C68" s="9"/>
      <c r="D68" s="9"/>
      <c r="E68" s="9"/>
      <c r="F68" s="23"/>
    </row>
    <row r="69" spans="1:11" ht="15.75" customHeight="1" x14ac:dyDescent="0.2">
      <c r="A69" s="22"/>
      <c r="B69" s="9" t="s">
        <v>19</v>
      </c>
      <c r="C69" s="9"/>
      <c r="D69" s="9"/>
      <c r="E69" s="89" t="s">
        <v>55</v>
      </c>
      <c r="F69" s="23"/>
    </row>
    <row r="70" spans="1:11" ht="6.75" customHeight="1" x14ac:dyDescent="0.2">
      <c r="A70" s="22"/>
      <c r="B70" s="9"/>
      <c r="C70" s="9"/>
      <c r="D70" s="9"/>
      <c r="E70" s="89"/>
      <c r="F70" s="23"/>
    </row>
    <row r="71" spans="1:11" ht="15.75" customHeight="1" x14ac:dyDescent="0.2">
      <c r="A71" s="53"/>
      <c r="B71" s="9" t="s">
        <v>47</v>
      </c>
      <c r="C71" s="9"/>
      <c r="D71" s="9"/>
      <c r="E71" s="82" t="str">
        <f>IF(AND(K71,K72),"Can only enter one of the Ashburton or the Ashburton Fours","")</f>
        <v/>
      </c>
      <c r="F71" s="29">
        <f>IF(K71,100,0)</f>
        <v>0</v>
      </c>
      <c r="K71" s="16" t="b">
        <v>0</v>
      </c>
    </row>
    <row r="72" spans="1:11" ht="15.75" customHeight="1" x14ac:dyDescent="0.2">
      <c r="A72" s="53"/>
      <c r="B72" s="9" t="s">
        <v>48</v>
      </c>
      <c r="C72" s="9"/>
      <c r="D72" s="54"/>
      <c r="E72" s="83"/>
      <c r="F72" s="29">
        <f>IF(K72,50,0)</f>
        <v>0</v>
      </c>
      <c r="K72" s="16" t="b">
        <v>0</v>
      </c>
    </row>
    <row r="73" spans="1:11" ht="15.75" customHeight="1" x14ac:dyDescent="0.2">
      <c r="A73" s="53"/>
      <c r="B73" s="9" t="s">
        <v>49</v>
      </c>
      <c r="C73" s="9"/>
      <c r="D73" s="9" t="str">
        <f>IF(K73,"No of Entries","")</f>
        <v/>
      </c>
      <c r="E73" s="13"/>
      <c r="F73" s="30">
        <f>IF(K73,50*E73,0)</f>
        <v>0</v>
      </c>
      <c r="K73" s="16" t="b">
        <v>0</v>
      </c>
    </row>
    <row r="74" spans="1:11" ht="15.75" customHeight="1" x14ac:dyDescent="0.2">
      <c r="A74" s="53"/>
      <c r="B74" s="9" t="s">
        <v>50</v>
      </c>
      <c r="C74" s="9"/>
      <c r="D74" s="9"/>
      <c r="E74" s="9"/>
      <c r="F74" s="29">
        <f>IF(K74,50,0)</f>
        <v>0</v>
      </c>
      <c r="K74" s="17" t="b">
        <v>0</v>
      </c>
    </row>
    <row r="75" spans="1:11" ht="15.75" customHeight="1" x14ac:dyDescent="0.2">
      <c r="A75" s="53"/>
      <c r="B75" s="9" t="s">
        <v>51</v>
      </c>
      <c r="C75" s="9"/>
      <c r="D75" s="9"/>
      <c r="E75" s="9"/>
      <c r="F75" s="29">
        <f>IF(K75,25,0)</f>
        <v>0</v>
      </c>
      <c r="K75" s="16" t="b">
        <v>0</v>
      </c>
    </row>
    <row r="76" spans="1:11" ht="15.75" customHeight="1" x14ac:dyDescent="0.2">
      <c r="A76" s="53"/>
      <c r="B76" s="9" t="s">
        <v>52</v>
      </c>
      <c r="C76" s="9"/>
      <c r="D76" s="9" t="str">
        <f>IF(K76,"No of Entries","")</f>
        <v/>
      </c>
      <c r="E76" s="13"/>
      <c r="F76" s="30">
        <f>IF(K76,25*E76,0)</f>
        <v>0</v>
      </c>
      <c r="K76" s="16" t="b">
        <v>0</v>
      </c>
    </row>
    <row r="77" spans="1:11" ht="15.75" customHeight="1" x14ac:dyDescent="0.2">
      <c r="A77" s="53"/>
      <c r="B77" s="9" t="s">
        <v>27</v>
      </c>
      <c r="C77" s="9"/>
      <c r="D77" s="9" t="str">
        <f>IF(K77,"No of Entries","")</f>
        <v/>
      </c>
      <c r="E77" s="13"/>
      <c r="F77" s="30"/>
      <c r="K77" s="16" t="b">
        <v>0</v>
      </c>
    </row>
    <row r="78" spans="1:11" ht="15.75" customHeight="1" x14ac:dyDescent="0.2">
      <c r="A78" s="53"/>
      <c r="B78" s="9" t="s">
        <v>29</v>
      </c>
      <c r="C78" s="9"/>
      <c r="D78" s="9"/>
      <c r="E78" s="9"/>
      <c r="F78" s="29"/>
      <c r="K78" s="16" t="b">
        <v>0</v>
      </c>
    </row>
    <row r="79" spans="1:11" ht="15.75" customHeight="1" x14ac:dyDescent="0.2">
      <c r="A79" s="53"/>
      <c r="B79" s="9" t="s">
        <v>30</v>
      </c>
      <c r="C79" s="9"/>
      <c r="D79" s="9"/>
      <c r="E79" s="9"/>
      <c r="F79" s="29"/>
      <c r="K79" s="16" t="b">
        <v>0</v>
      </c>
    </row>
    <row r="80" spans="1:11" ht="15.75" customHeight="1" thickBot="1" x14ac:dyDescent="0.25">
      <c r="A80" s="52"/>
      <c r="B80" s="31" t="s">
        <v>31</v>
      </c>
      <c r="C80" s="31"/>
      <c r="D80" s="31"/>
      <c r="E80" s="31"/>
      <c r="F80" s="32">
        <f>IF(K80,10,0)</f>
        <v>0</v>
      </c>
      <c r="K80" s="16" t="b">
        <v>0</v>
      </c>
    </row>
    <row r="81" spans="1:11" s="9" customFormat="1" ht="6.75" customHeight="1" thickBot="1" x14ac:dyDescent="0.25">
      <c r="F81" s="19"/>
      <c r="J81" s="20"/>
      <c r="K81" s="14"/>
    </row>
    <row r="82" spans="1:11" ht="20.25" customHeight="1" thickBot="1" x14ac:dyDescent="0.25">
      <c r="A82" s="37" t="s">
        <v>20</v>
      </c>
      <c r="B82" s="38"/>
      <c r="C82" s="38"/>
      <c r="D82" s="38"/>
      <c r="E82" s="38"/>
      <c r="F82" s="39">
        <f>SUM(F31:F81)</f>
        <v>0</v>
      </c>
    </row>
    <row r="83" spans="1:11" ht="15.75" customHeight="1" x14ac:dyDescent="0.2"/>
  </sheetData>
  <sheetProtection selectLockedCells="1"/>
  <mergeCells count="25">
    <mergeCell ref="E71:E72"/>
    <mergeCell ref="C13:E13"/>
    <mergeCell ref="A13:B13"/>
    <mergeCell ref="C17:E17"/>
    <mergeCell ref="C18:E18"/>
    <mergeCell ref="E69:E70"/>
    <mergeCell ref="A67:F67"/>
    <mergeCell ref="A33:F33"/>
    <mergeCell ref="C19:E19"/>
    <mergeCell ref="B28:B29"/>
    <mergeCell ref="D28:D29"/>
    <mergeCell ref="C25:E25"/>
    <mergeCell ref="C26:E26"/>
    <mergeCell ref="A35:F35"/>
    <mergeCell ref="A47:F47"/>
    <mergeCell ref="A58:F58"/>
    <mergeCell ref="A45:F45"/>
    <mergeCell ref="A56:F56"/>
    <mergeCell ref="A31:F31"/>
    <mergeCell ref="A1:F1"/>
    <mergeCell ref="A2:F2"/>
    <mergeCell ref="A4:F4"/>
    <mergeCell ref="A6:F8"/>
    <mergeCell ref="A10:B11"/>
    <mergeCell ref="C10:E11"/>
  </mergeCells>
  <phoneticPr fontId="0" type="noConversion"/>
  <conditionalFormatting sqref="F10:F12 F14">
    <cfRule type="cellIs" dxfId="10" priority="20" stopIfTrue="1" operator="equal">
      <formula>"Select"</formula>
    </cfRule>
  </conditionalFormatting>
  <conditionalFormatting sqref="C23:E23">
    <cfRule type="expression" dxfId="9" priority="18">
      <formula>$C$22=$K$23</formula>
    </cfRule>
  </conditionalFormatting>
  <conditionalFormatting sqref="F71">
    <cfRule type="expression" dxfId="8" priority="17">
      <formula>F71=0</formula>
    </cfRule>
  </conditionalFormatting>
  <conditionalFormatting sqref="F72:F80">
    <cfRule type="expression" dxfId="7" priority="16">
      <formula>F72=0</formula>
    </cfRule>
  </conditionalFormatting>
  <conditionalFormatting sqref="E77">
    <cfRule type="expression" dxfId="6" priority="106">
      <formula>$K$77</formula>
    </cfRule>
  </conditionalFormatting>
  <conditionalFormatting sqref="E73">
    <cfRule type="expression" dxfId="5" priority="107">
      <formula>$K$73</formula>
    </cfRule>
  </conditionalFormatting>
  <conditionalFormatting sqref="E76">
    <cfRule type="expression" dxfId="4" priority="108">
      <formula>$K$76</formula>
    </cfRule>
  </conditionalFormatting>
  <conditionalFormatting sqref="C28">
    <cfRule type="expression" dxfId="3" priority="4">
      <formula>$C$21="No"</formula>
    </cfRule>
  </conditionalFormatting>
  <conditionalFormatting sqref="E28">
    <cfRule type="expression" dxfId="2" priority="3">
      <formula>$C$21="No"</formula>
    </cfRule>
  </conditionalFormatting>
  <conditionalFormatting sqref="C29">
    <cfRule type="expression" dxfId="1" priority="2">
      <formula>$C$21="No"</formula>
    </cfRule>
  </conditionalFormatting>
  <conditionalFormatting sqref="E29">
    <cfRule type="expression" dxfId="0" priority="1">
      <formula>$C$21="No"</formula>
    </cfRule>
  </conditionalFormatting>
  <dataValidations count="5">
    <dataValidation type="list" allowBlank="1" showInputMessage="1" showErrorMessage="1" sqref="C21:C22 E15" xr:uid="{00000000-0002-0000-0000-000001000000}">
      <formula1>$K$21:$K$23</formula1>
    </dataValidation>
    <dataValidation type="list" allowBlank="1" showInputMessage="1" showErrorMessage="1" sqref="E28:E29" xr:uid="{00000000-0002-0000-0000-000002000000}">
      <formula1>$K$17:$K$20</formula1>
    </dataValidation>
    <dataValidation type="list" allowBlank="1" showInputMessage="1" showErrorMessage="1" sqref="C25:E25" xr:uid="{00000000-0002-0000-0000-000003000000}">
      <formula1>$K$24:$K$29</formula1>
    </dataValidation>
    <dataValidation type="list" allowBlank="1" showInputMessage="1" showErrorMessage="1" sqref="C28:C29" xr:uid="{00000000-0002-0000-0000-000000000000}">
      <formula1>$K$24:$K$30</formula1>
    </dataValidation>
    <dataValidation type="list" allowBlank="1" showInputMessage="1" showErrorMessage="1" sqref="C26:E26" xr:uid="{00000000-0002-0000-0000-000004000000}">
      <formula1>$K$26:$K$30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2" orientation="portrait" r:id="rId1"/>
  <rowBreaks count="2" manualBreakCount="2">
    <brk id="29" max="5" man="1"/>
    <brk id="80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39</xdr:row>
                    <xdr:rowOff>9525</xdr:rowOff>
                  </from>
                  <to>
                    <xdr:col>0</xdr:col>
                    <xdr:colOff>438150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209550</xdr:colOff>
                    <xdr:row>40</xdr:row>
                    <xdr:rowOff>9525</xdr:rowOff>
                  </from>
                  <to>
                    <xdr:col>0</xdr:col>
                    <xdr:colOff>438150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209550</xdr:colOff>
                    <xdr:row>41</xdr:row>
                    <xdr:rowOff>9525</xdr:rowOff>
                  </from>
                  <to>
                    <xdr:col>0</xdr:col>
                    <xdr:colOff>438150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209550</xdr:colOff>
                    <xdr:row>42</xdr:row>
                    <xdr:rowOff>9525</xdr:rowOff>
                  </from>
                  <to>
                    <xdr:col>0</xdr:col>
                    <xdr:colOff>438150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0</xdr:col>
                    <xdr:colOff>209550</xdr:colOff>
                    <xdr:row>51</xdr:row>
                    <xdr:rowOff>9525</xdr:rowOff>
                  </from>
                  <to>
                    <xdr:col>0</xdr:col>
                    <xdr:colOff>438150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0</xdr:col>
                    <xdr:colOff>209550</xdr:colOff>
                    <xdr:row>52</xdr:row>
                    <xdr:rowOff>9525</xdr:rowOff>
                  </from>
                  <to>
                    <xdr:col>0</xdr:col>
                    <xdr:colOff>438150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0</xdr:col>
                    <xdr:colOff>209550</xdr:colOff>
                    <xdr:row>53</xdr:row>
                    <xdr:rowOff>9525</xdr:rowOff>
                  </from>
                  <to>
                    <xdr:col>0</xdr:col>
                    <xdr:colOff>438150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0</xdr:col>
                    <xdr:colOff>209550</xdr:colOff>
                    <xdr:row>62</xdr:row>
                    <xdr:rowOff>9525</xdr:rowOff>
                  </from>
                  <to>
                    <xdr:col>0</xdr:col>
                    <xdr:colOff>438150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0</xdr:col>
                    <xdr:colOff>209550</xdr:colOff>
                    <xdr:row>63</xdr:row>
                    <xdr:rowOff>9525</xdr:rowOff>
                  </from>
                  <to>
                    <xdr:col>0</xdr:col>
                    <xdr:colOff>438150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0</xdr:col>
                    <xdr:colOff>209550</xdr:colOff>
                    <xdr:row>64</xdr:row>
                    <xdr:rowOff>9525</xdr:rowOff>
                  </from>
                  <to>
                    <xdr:col>0</xdr:col>
                    <xdr:colOff>438150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0</xdr:col>
                    <xdr:colOff>209550</xdr:colOff>
                    <xdr:row>62</xdr:row>
                    <xdr:rowOff>9525</xdr:rowOff>
                  </from>
                  <to>
                    <xdr:col>0</xdr:col>
                    <xdr:colOff>438150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0</xdr:col>
                    <xdr:colOff>209550</xdr:colOff>
                    <xdr:row>63</xdr:row>
                    <xdr:rowOff>9525</xdr:rowOff>
                  </from>
                  <to>
                    <xdr:col>0</xdr:col>
                    <xdr:colOff>438150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0</xdr:col>
                    <xdr:colOff>209550</xdr:colOff>
                    <xdr:row>64</xdr:row>
                    <xdr:rowOff>9525</xdr:rowOff>
                  </from>
                  <to>
                    <xdr:col>0</xdr:col>
                    <xdr:colOff>438150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0</xdr:col>
                    <xdr:colOff>209550</xdr:colOff>
                    <xdr:row>70</xdr:row>
                    <xdr:rowOff>9525</xdr:rowOff>
                  </from>
                  <to>
                    <xdr:col>0</xdr:col>
                    <xdr:colOff>438150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0</xdr:col>
                    <xdr:colOff>209550</xdr:colOff>
                    <xdr:row>70</xdr:row>
                    <xdr:rowOff>9525</xdr:rowOff>
                  </from>
                  <to>
                    <xdr:col>0</xdr:col>
                    <xdr:colOff>438150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 moveWithCells="1">
                  <from>
                    <xdr:col>0</xdr:col>
                    <xdr:colOff>209550</xdr:colOff>
                    <xdr:row>70</xdr:row>
                    <xdr:rowOff>9525</xdr:rowOff>
                  </from>
                  <to>
                    <xdr:col>0</xdr:col>
                    <xdr:colOff>438150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>
                  <from>
                    <xdr:col>0</xdr:col>
                    <xdr:colOff>209550</xdr:colOff>
                    <xdr:row>71</xdr:row>
                    <xdr:rowOff>9525</xdr:rowOff>
                  </from>
                  <to>
                    <xdr:col>0</xdr:col>
                    <xdr:colOff>438150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0</xdr:col>
                    <xdr:colOff>209550</xdr:colOff>
                    <xdr:row>70</xdr:row>
                    <xdr:rowOff>9525</xdr:rowOff>
                  </from>
                  <to>
                    <xdr:col>0</xdr:col>
                    <xdr:colOff>438150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0</xdr:col>
                    <xdr:colOff>209550</xdr:colOff>
                    <xdr:row>71</xdr:row>
                    <xdr:rowOff>9525</xdr:rowOff>
                  </from>
                  <to>
                    <xdr:col>0</xdr:col>
                    <xdr:colOff>438150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0</xdr:col>
                    <xdr:colOff>209550</xdr:colOff>
                    <xdr:row>71</xdr:row>
                    <xdr:rowOff>9525</xdr:rowOff>
                  </from>
                  <to>
                    <xdr:col>0</xdr:col>
                    <xdr:colOff>438150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>
                  <from>
                    <xdr:col>0</xdr:col>
                    <xdr:colOff>209550</xdr:colOff>
                    <xdr:row>71</xdr:row>
                    <xdr:rowOff>9525</xdr:rowOff>
                  </from>
                  <to>
                    <xdr:col>0</xdr:col>
                    <xdr:colOff>438150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defaultSize="0" autoFill="0" autoLine="0" autoPict="0">
                <anchor moveWithCells="1">
                  <from>
                    <xdr:col>0</xdr:col>
                    <xdr:colOff>209550</xdr:colOff>
                    <xdr:row>71</xdr:row>
                    <xdr:rowOff>9525</xdr:rowOff>
                  </from>
                  <to>
                    <xdr:col>0</xdr:col>
                    <xdr:colOff>438150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>
                  <from>
                    <xdr:col>0</xdr:col>
                    <xdr:colOff>209550</xdr:colOff>
                    <xdr:row>72</xdr:row>
                    <xdr:rowOff>9525</xdr:rowOff>
                  </from>
                  <to>
                    <xdr:col>0</xdr:col>
                    <xdr:colOff>438150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0</xdr:col>
                    <xdr:colOff>209550</xdr:colOff>
                    <xdr:row>71</xdr:row>
                    <xdr:rowOff>9525</xdr:rowOff>
                  </from>
                  <to>
                    <xdr:col>0</xdr:col>
                    <xdr:colOff>438150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Check Box 35">
              <controlPr defaultSize="0" autoFill="0" autoLine="0" autoPict="0">
                <anchor moveWithCells="1">
                  <from>
                    <xdr:col>0</xdr:col>
                    <xdr:colOff>209550</xdr:colOff>
                    <xdr:row>72</xdr:row>
                    <xdr:rowOff>9525</xdr:rowOff>
                  </from>
                  <to>
                    <xdr:col>0</xdr:col>
                    <xdr:colOff>438150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9" name="Check Box 36">
              <controlPr defaultSize="0" autoFill="0" autoLine="0" autoPict="0">
                <anchor moveWithCells="1">
                  <from>
                    <xdr:col>0</xdr:col>
                    <xdr:colOff>209550</xdr:colOff>
                    <xdr:row>72</xdr:row>
                    <xdr:rowOff>9525</xdr:rowOff>
                  </from>
                  <to>
                    <xdr:col>0</xdr:col>
                    <xdr:colOff>438150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0" name="Check Box 37">
              <controlPr defaultSize="0" autoFill="0" autoLine="0" autoPict="0">
                <anchor moveWithCells="1">
                  <from>
                    <xdr:col>0</xdr:col>
                    <xdr:colOff>209550</xdr:colOff>
                    <xdr:row>72</xdr:row>
                    <xdr:rowOff>9525</xdr:rowOff>
                  </from>
                  <to>
                    <xdr:col>0</xdr:col>
                    <xdr:colOff>438150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Check Box 38">
              <controlPr defaultSize="0" autoFill="0" autoLine="0" autoPict="0">
                <anchor moveWithCells="1">
                  <from>
                    <xdr:col>0</xdr:col>
                    <xdr:colOff>209550</xdr:colOff>
                    <xdr:row>72</xdr:row>
                    <xdr:rowOff>9525</xdr:rowOff>
                  </from>
                  <to>
                    <xdr:col>0</xdr:col>
                    <xdr:colOff>438150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Check Box 39">
              <controlPr defaultSize="0" autoFill="0" autoLine="0" autoPict="0">
                <anchor moveWithCells="1">
                  <from>
                    <xdr:col>0</xdr:col>
                    <xdr:colOff>209550</xdr:colOff>
                    <xdr:row>72</xdr:row>
                    <xdr:rowOff>9525</xdr:rowOff>
                  </from>
                  <to>
                    <xdr:col>0</xdr:col>
                    <xdr:colOff>438150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Check Box 40">
              <controlPr defaultSize="0" autoFill="0" autoLine="0" autoPict="0">
                <anchor moveWithCells="1">
                  <from>
                    <xdr:col>0</xdr:col>
                    <xdr:colOff>209550</xdr:colOff>
                    <xdr:row>72</xdr:row>
                    <xdr:rowOff>9525</xdr:rowOff>
                  </from>
                  <to>
                    <xdr:col>0</xdr:col>
                    <xdr:colOff>438150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Check Box 41">
              <controlPr defaultSize="0" autoFill="0" autoLine="0" autoPict="0">
                <anchor moveWithCells="1">
                  <from>
                    <xdr:col>0</xdr:col>
                    <xdr:colOff>209550</xdr:colOff>
                    <xdr:row>73</xdr:row>
                    <xdr:rowOff>9525</xdr:rowOff>
                  </from>
                  <to>
                    <xdr:col>0</xdr:col>
                    <xdr:colOff>438150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5" name="Check Box 42">
              <controlPr defaultSize="0" autoFill="0" autoLine="0" autoPict="0">
                <anchor moveWithCells="1">
                  <from>
                    <xdr:col>0</xdr:col>
                    <xdr:colOff>209550</xdr:colOff>
                    <xdr:row>72</xdr:row>
                    <xdr:rowOff>9525</xdr:rowOff>
                  </from>
                  <to>
                    <xdr:col>0</xdr:col>
                    <xdr:colOff>438150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6" name="Check Box 43">
              <controlPr defaultSize="0" autoFill="0" autoLine="0" autoPict="0">
                <anchor moveWithCells="1">
                  <from>
                    <xdr:col>0</xdr:col>
                    <xdr:colOff>209550</xdr:colOff>
                    <xdr:row>73</xdr:row>
                    <xdr:rowOff>9525</xdr:rowOff>
                  </from>
                  <to>
                    <xdr:col>0</xdr:col>
                    <xdr:colOff>438150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7" name="Check Box 44">
              <controlPr defaultSize="0" autoFill="0" autoLine="0" autoPict="0">
                <anchor moveWithCells="1">
                  <from>
                    <xdr:col>0</xdr:col>
                    <xdr:colOff>209550</xdr:colOff>
                    <xdr:row>73</xdr:row>
                    <xdr:rowOff>9525</xdr:rowOff>
                  </from>
                  <to>
                    <xdr:col>0</xdr:col>
                    <xdr:colOff>438150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8" name="Check Box 45">
              <controlPr defaultSize="0" autoFill="0" autoLine="0" autoPict="0">
                <anchor moveWithCells="1">
                  <from>
                    <xdr:col>0</xdr:col>
                    <xdr:colOff>209550</xdr:colOff>
                    <xdr:row>73</xdr:row>
                    <xdr:rowOff>9525</xdr:rowOff>
                  </from>
                  <to>
                    <xdr:col>0</xdr:col>
                    <xdr:colOff>438150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9" name="Check Box 46">
              <controlPr defaultSize="0" autoFill="0" autoLine="0" autoPict="0">
                <anchor moveWithCells="1">
                  <from>
                    <xdr:col>0</xdr:col>
                    <xdr:colOff>209550</xdr:colOff>
                    <xdr:row>73</xdr:row>
                    <xdr:rowOff>9525</xdr:rowOff>
                  </from>
                  <to>
                    <xdr:col>0</xdr:col>
                    <xdr:colOff>438150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0" name="Check Box 47">
              <controlPr defaultSize="0" autoFill="0" autoLine="0" autoPict="0">
                <anchor moveWithCells="1">
                  <from>
                    <xdr:col>0</xdr:col>
                    <xdr:colOff>209550</xdr:colOff>
                    <xdr:row>73</xdr:row>
                    <xdr:rowOff>9525</xdr:rowOff>
                  </from>
                  <to>
                    <xdr:col>0</xdr:col>
                    <xdr:colOff>438150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0</xdr:col>
                    <xdr:colOff>209550</xdr:colOff>
                    <xdr:row>73</xdr:row>
                    <xdr:rowOff>9525</xdr:rowOff>
                  </from>
                  <to>
                    <xdr:col>0</xdr:col>
                    <xdr:colOff>438150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2" name="Check Box 49">
              <controlPr defaultSize="0" autoFill="0" autoLine="0" autoPict="0">
                <anchor moveWithCells="1">
                  <from>
                    <xdr:col>0</xdr:col>
                    <xdr:colOff>209550</xdr:colOff>
                    <xdr:row>74</xdr:row>
                    <xdr:rowOff>9525</xdr:rowOff>
                  </from>
                  <to>
                    <xdr:col>0</xdr:col>
                    <xdr:colOff>438150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3" name="Check Box 50">
              <controlPr defaultSize="0" autoFill="0" autoLine="0" autoPict="0">
                <anchor moveWithCells="1">
                  <from>
                    <xdr:col>0</xdr:col>
                    <xdr:colOff>209550</xdr:colOff>
                    <xdr:row>73</xdr:row>
                    <xdr:rowOff>9525</xdr:rowOff>
                  </from>
                  <to>
                    <xdr:col>0</xdr:col>
                    <xdr:colOff>438150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4" name="Check Box 51">
              <controlPr defaultSize="0" autoFill="0" autoLine="0" autoPict="0">
                <anchor moveWithCells="1">
                  <from>
                    <xdr:col>0</xdr:col>
                    <xdr:colOff>209550</xdr:colOff>
                    <xdr:row>74</xdr:row>
                    <xdr:rowOff>9525</xdr:rowOff>
                  </from>
                  <to>
                    <xdr:col>0</xdr:col>
                    <xdr:colOff>438150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5" name="Check Box 52">
              <controlPr defaultSize="0" autoFill="0" autoLine="0" autoPict="0">
                <anchor moveWithCells="1">
                  <from>
                    <xdr:col>0</xdr:col>
                    <xdr:colOff>209550</xdr:colOff>
                    <xdr:row>74</xdr:row>
                    <xdr:rowOff>9525</xdr:rowOff>
                  </from>
                  <to>
                    <xdr:col>0</xdr:col>
                    <xdr:colOff>438150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6" name="Check Box 53">
              <controlPr defaultSize="0" autoFill="0" autoLine="0" autoPict="0">
                <anchor moveWithCells="1">
                  <from>
                    <xdr:col>0</xdr:col>
                    <xdr:colOff>209550</xdr:colOff>
                    <xdr:row>74</xdr:row>
                    <xdr:rowOff>9525</xdr:rowOff>
                  </from>
                  <to>
                    <xdr:col>0</xdr:col>
                    <xdr:colOff>438150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7" name="Check Box 54">
              <controlPr defaultSize="0" autoFill="0" autoLine="0" autoPict="0">
                <anchor moveWithCells="1">
                  <from>
                    <xdr:col>0</xdr:col>
                    <xdr:colOff>209550</xdr:colOff>
                    <xdr:row>74</xdr:row>
                    <xdr:rowOff>9525</xdr:rowOff>
                  </from>
                  <to>
                    <xdr:col>0</xdr:col>
                    <xdr:colOff>438150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8" name="Check Box 55">
              <controlPr defaultSize="0" autoFill="0" autoLine="0" autoPict="0">
                <anchor moveWithCells="1">
                  <from>
                    <xdr:col>0</xdr:col>
                    <xdr:colOff>209550</xdr:colOff>
                    <xdr:row>74</xdr:row>
                    <xdr:rowOff>9525</xdr:rowOff>
                  </from>
                  <to>
                    <xdr:col>0</xdr:col>
                    <xdr:colOff>438150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9" name="Check Box 56">
              <controlPr defaultSize="0" autoFill="0" autoLine="0" autoPict="0">
                <anchor moveWithCells="1">
                  <from>
                    <xdr:col>0</xdr:col>
                    <xdr:colOff>209550</xdr:colOff>
                    <xdr:row>74</xdr:row>
                    <xdr:rowOff>9525</xdr:rowOff>
                  </from>
                  <to>
                    <xdr:col>0</xdr:col>
                    <xdr:colOff>438150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0" name="Check Box 57">
              <controlPr defaultSize="0" autoFill="0" autoLine="0" autoPict="0">
                <anchor moveWithCells="1">
                  <from>
                    <xdr:col>0</xdr:col>
                    <xdr:colOff>209550</xdr:colOff>
                    <xdr:row>74</xdr:row>
                    <xdr:rowOff>9525</xdr:rowOff>
                  </from>
                  <to>
                    <xdr:col>0</xdr:col>
                    <xdr:colOff>438150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1" name="Check Box 58">
              <controlPr defaultSize="0" autoFill="0" autoLine="0" autoPict="0">
                <anchor moveWithCells="1">
                  <from>
                    <xdr:col>0</xdr:col>
                    <xdr:colOff>209550</xdr:colOff>
                    <xdr:row>74</xdr:row>
                    <xdr:rowOff>9525</xdr:rowOff>
                  </from>
                  <to>
                    <xdr:col>0</xdr:col>
                    <xdr:colOff>438150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2" name="Check Box 59">
              <controlPr defaultSize="0" autoFill="0" autoLine="0" autoPict="0">
                <anchor moveWithCells="1">
                  <from>
                    <xdr:col>0</xdr:col>
                    <xdr:colOff>209550</xdr:colOff>
                    <xdr:row>74</xdr:row>
                    <xdr:rowOff>9525</xdr:rowOff>
                  </from>
                  <to>
                    <xdr:col>0</xdr:col>
                    <xdr:colOff>438150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3" name="Check Box 60">
              <controlPr defaultSize="0" autoFill="0" autoLine="0" autoPict="0">
                <anchor moveWithCells="1">
                  <from>
                    <xdr:col>0</xdr:col>
                    <xdr:colOff>209550</xdr:colOff>
                    <xdr:row>74</xdr:row>
                    <xdr:rowOff>9525</xdr:rowOff>
                  </from>
                  <to>
                    <xdr:col>0</xdr:col>
                    <xdr:colOff>438150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4" name="Check Box 61">
              <controlPr defaultSize="0" autoFill="0" autoLine="0" autoPict="0">
                <anchor moveWithCells="1">
                  <from>
                    <xdr:col>0</xdr:col>
                    <xdr:colOff>209550</xdr:colOff>
                    <xdr:row>74</xdr:row>
                    <xdr:rowOff>9525</xdr:rowOff>
                  </from>
                  <to>
                    <xdr:col>0</xdr:col>
                    <xdr:colOff>438150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5" name="Check Box 62">
              <controlPr defaultSize="0" autoFill="0" autoLine="0" autoPict="0">
                <anchor moveWithCells="1">
                  <from>
                    <xdr:col>0</xdr:col>
                    <xdr:colOff>209550</xdr:colOff>
                    <xdr:row>74</xdr:row>
                    <xdr:rowOff>9525</xdr:rowOff>
                  </from>
                  <to>
                    <xdr:col>0</xdr:col>
                    <xdr:colOff>438150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6" name="Check Box 63">
              <controlPr defaultSize="0" autoFill="0" autoLine="0" autoPict="0">
                <anchor moveWithCells="1">
                  <from>
                    <xdr:col>0</xdr:col>
                    <xdr:colOff>209550</xdr:colOff>
                    <xdr:row>75</xdr:row>
                    <xdr:rowOff>9525</xdr:rowOff>
                  </from>
                  <to>
                    <xdr:col>0</xdr:col>
                    <xdr:colOff>438150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7" name="Check Box 64">
              <controlPr defaultSize="0" autoFill="0" autoLine="0" autoPict="0">
                <anchor moveWithCells="1">
                  <from>
                    <xdr:col>0</xdr:col>
                    <xdr:colOff>209550</xdr:colOff>
                    <xdr:row>74</xdr:row>
                    <xdr:rowOff>9525</xdr:rowOff>
                  </from>
                  <to>
                    <xdr:col>0</xdr:col>
                    <xdr:colOff>438150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8" name="Check Box 65">
              <controlPr defaultSize="0" autoFill="0" autoLine="0" autoPict="0">
                <anchor moveWithCells="1">
                  <from>
                    <xdr:col>0</xdr:col>
                    <xdr:colOff>209550</xdr:colOff>
                    <xdr:row>75</xdr:row>
                    <xdr:rowOff>9525</xdr:rowOff>
                  </from>
                  <to>
                    <xdr:col>0</xdr:col>
                    <xdr:colOff>438150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9" name="Check Box 66">
              <controlPr defaultSize="0" autoFill="0" autoLine="0" autoPict="0">
                <anchor moveWithCells="1">
                  <from>
                    <xdr:col>0</xdr:col>
                    <xdr:colOff>209550</xdr:colOff>
                    <xdr:row>75</xdr:row>
                    <xdr:rowOff>9525</xdr:rowOff>
                  </from>
                  <to>
                    <xdr:col>0</xdr:col>
                    <xdr:colOff>438150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0" name="Check Box 67">
              <controlPr defaultSize="0" autoFill="0" autoLine="0" autoPict="0">
                <anchor moveWithCells="1">
                  <from>
                    <xdr:col>0</xdr:col>
                    <xdr:colOff>209550</xdr:colOff>
                    <xdr:row>75</xdr:row>
                    <xdr:rowOff>9525</xdr:rowOff>
                  </from>
                  <to>
                    <xdr:col>0</xdr:col>
                    <xdr:colOff>438150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1" name="Check Box 68">
              <controlPr defaultSize="0" autoFill="0" autoLine="0" autoPict="0">
                <anchor moveWithCells="1">
                  <from>
                    <xdr:col>0</xdr:col>
                    <xdr:colOff>209550</xdr:colOff>
                    <xdr:row>75</xdr:row>
                    <xdr:rowOff>9525</xdr:rowOff>
                  </from>
                  <to>
                    <xdr:col>0</xdr:col>
                    <xdr:colOff>438150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2" name="Check Box 69">
              <controlPr defaultSize="0" autoFill="0" autoLine="0" autoPict="0">
                <anchor moveWithCells="1">
                  <from>
                    <xdr:col>0</xdr:col>
                    <xdr:colOff>209550</xdr:colOff>
                    <xdr:row>75</xdr:row>
                    <xdr:rowOff>9525</xdr:rowOff>
                  </from>
                  <to>
                    <xdr:col>0</xdr:col>
                    <xdr:colOff>438150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3" name="Check Box 70">
              <controlPr defaultSize="0" autoFill="0" autoLine="0" autoPict="0">
                <anchor moveWithCells="1">
                  <from>
                    <xdr:col>0</xdr:col>
                    <xdr:colOff>209550</xdr:colOff>
                    <xdr:row>75</xdr:row>
                    <xdr:rowOff>9525</xdr:rowOff>
                  </from>
                  <to>
                    <xdr:col>0</xdr:col>
                    <xdr:colOff>438150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4" name="Check Box 71">
              <controlPr defaultSize="0" autoFill="0" autoLine="0" autoPict="0">
                <anchor moveWithCells="1">
                  <from>
                    <xdr:col>0</xdr:col>
                    <xdr:colOff>209550</xdr:colOff>
                    <xdr:row>75</xdr:row>
                    <xdr:rowOff>9525</xdr:rowOff>
                  </from>
                  <to>
                    <xdr:col>0</xdr:col>
                    <xdr:colOff>438150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5" name="Check Box 72">
              <controlPr defaultSize="0" autoFill="0" autoLine="0" autoPict="0">
                <anchor moveWithCells="1">
                  <from>
                    <xdr:col>0</xdr:col>
                    <xdr:colOff>209550</xdr:colOff>
                    <xdr:row>75</xdr:row>
                    <xdr:rowOff>9525</xdr:rowOff>
                  </from>
                  <to>
                    <xdr:col>0</xdr:col>
                    <xdr:colOff>438150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6" name="Check Box 73">
              <controlPr defaultSize="0" autoFill="0" autoLine="0" autoPict="0">
                <anchor moveWithCells="1">
                  <from>
                    <xdr:col>0</xdr:col>
                    <xdr:colOff>209550</xdr:colOff>
                    <xdr:row>75</xdr:row>
                    <xdr:rowOff>9525</xdr:rowOff>
                  </from>
                  <to>
                    <xdr:col>0</xdr:col>
                    <xdr:colOff>438150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7" name="Check Box 74">
              <controlPr defaultSize="0" autoFill="0" autoLine="0" autoPict="0">
                <anchor moveWithCells="1">
                  <from>
                    <xdr:col>0</xdr:col>
                    <xdr:colOff>209550</xdr:colOff>
                    <xdr:row>75</xdr:row>
                    <xdr:rowOff>9525</xdr:rowOff>
                  </from>
                  <to>
                    <xdr:col>0</xdr:col>
                    <xdr:colOff>438150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8" name="Check Box 75">
              <controlPr defaultSize="0" autoFill="0" autoLine="0" autoPict="0">
                <anchor moveWithCells="1">
                  <from>
                    <xdr:col>0</xdr:col>
                    <xdr:colOff>209550</xdr:colOff>
                    <xdr:row>75</xdr:row>
                    <xdr:rowOff>9525</xdr:rowOff>
                  </from>
                  <to>
                    <xdr:col>0</xdr:col>
                    <xdr:colOff>438150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9" name="Check Box 76">
              <controlPr defaultSize="0" autoFill="0" autoLine="0" autoPict="0">
                <anchor moveWithCells="1">
                  <from>
                    <xdr:col>0</xdr:col>
                    <xdr:colOff>209550</xdr:colOff>
                    <xdr:row>75</xdr:row>
                    <xdr:rowOff>9525</xdr:rowOff>
                  </from>
                  <to>
                    <xdr:col>0</xdr:col>
                    <xdr:colOff>438150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0" name="Check Box 77">
              <controlPr defaultSize="0" autoFill="0" autoLine="0" autoPict="0">
                <anchor moveWithCells="1">
                  <from>
                    <xdr:col>0</xdr:col>
                    <xdr:colOff>209550</xdr:colOff>
                    <xdr:row>76</xdr:row>
                    <xdr:rowOff>9525</xdr:rowOff>
                  </from>
                  <to>
                    <xdr:col>0</xdr:col>
                    <xdr:colOff>438150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1" name="Check Box 78">
              <controlPr defaultSize="0" autoFill="0" autoLine="0" autoPict="0">
                <anchor moveWithCells="1">
                  <from>
                    <xdr:col>0</xdr:col>
                    <xdr:colOff>209550</xdr:colOff>
                    <xdr:row>75</xdr:row>
                    <xdr:rowOff>9525</xdr:rowOff>
                  </from>
                  <to>
                    <xdr:col>0</xdr:col>
                    <xdr:colOff>438150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2" name="Check Box 79">
              <controlPr defaultSize="0" autoFill="0" autoLine="0" autoPict="0">
                <anchor moveWithCells="1">
                  <from>
                    <xdr:col>0</xdr:col>
                    <xdr:colOff>209550</xdr:colOff>
                    <xdr:row>76</xdr:row>
                    <xdr:rowOff>9525</xdr:rowOff>
                  </from>
                  <to>
                    <xdr:col>0</xdr:col>
                    <xdr:colOff>438150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3" name="Check Box 80">
              <controlPr defaultSize="0" autoFill="0" autoLine="0" autoPict="0">
                <anchor moveWithCells="1">
                  <from>
                    <xdr:col>0</xdr:col>
                    <xdr:colOff>209550</xdr:colOff>
                    <xdr:row>76</xdr:row>
                    <xdr:rowOff>9525</xdr:rowOff>
                  </from>
                  <to>
                    <xdr:col>0</xdr:col>
                    <xdr:colOff>438150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4" name="Check Box 81">
              <controlPr defaultSize="0" autoFill="0" autoLine="0" autoPict="0">
                <anchor moveWithCells="1">
                  <from>
                    <xdr:col>0</xdr:col>
                    <xdr:colOff>209550</xdr:colOff>
                    <xdr:row>76</xdr:row>
                    <xdr:rowOff>9525</xdr:rowOff>
                  </from>
                  <to>
                    <xdr:col>0</xdr:col>
                    <xdr:colOff>438150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5" name="Check Box 82">
              <controlPr defaultSize="0" autoFill="0" autoLine="0" autoPict="0">
                <anchor moveWithCells="1">
                  <from>
                    <xdr:col>0</xdr:col>
                    <xdr:colOff>209550</xdr:colOff>
                    <xdr:row>76</xdr:row>
                    <xdr:rowOff>9525</xdr:rowOff>
                  </from>
                  <to>
                    <xdr:col>0</xdr:col>
                    <xdr:colOff>438150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6" name="Check Box 83">
              <controlPr defaultSize="0" autoFill="0" autoLine="0" autoPict="0">
                <anchor moveWithCells="1">
                  <from>
                    <xdr:col>0</xdr:col>
                    <xdr:colOff>209550</xdr:colOff>
                    <xdr:row>76</xdr:row>
                    <xdr:rowOff>9525</xdr:rowOff>
                  </from>
                  <to>
                    <xdr:col>0</xdr:col>
                    <xdr:colOff>438150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7" name="Check Box 84">
              <controlPr defaultSize="0" autoFill="0" autoLine="0" autoPict="0">
                <anchor moveWithCells="1">
                  <from>
                    <xdr:col>0</xdr:col>
                    <xdr:colOff>209550</xdr:colOff>
                    <xdr:row>76</xdr:row>
                    <xdr:rowOff>9525</xdr:rowOff>
                  </from>
                  <to>
                    <xdr:col>0</xdr:col>
                    <xdr:colOff>438150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8" name="Check Box 85">
              <controlPr defaultSize="0" autoFill="0" autoLine="0" autoPict="0">
                <anchor moveWithCells="1">
                  <from>
                    <xdr:col>0</xdr:col>
                    <xdr:colOff>209550</xdr:colOff>
                    <xdr:row>76</xdr:row>
                    <xdr:rowOff>9525</xdr:rowOff>
                  </from>
                  <to>
                    <xdr:col>0</xdr:col>
                    <xdr:colOff>438150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9" name="Check Box 87">
              <controlPr defaultSize="0" autoFill="0" autoLine="0" autoPict="0">
                <anchor moveWithCells="1">
                  <from>
                    <xdr:col>0</xdr:col>
                    <xdr:colOff>209550</xdr:colOff>
                    <xdr:row>77</xdr:row>
                    <xdr:rowOff>9525</xdr:rowOff>
                  </from>
                  <to>
                    <xdr:col>0</xdr:col>
                    <xdr:colOff>438150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0" name="Check Box 88">
              <controlPr defaultSize="0" autoFill="0" autoLine="0" autoPict="0">
                <anchor moveWithCells="1">
                  <from>
                    <xdr:col>0</xdr:col>
                    <xdr:colOff>209550</xdr:colOff>
                    <xdr:row>78</xdr:row>
                    <xdr:rowOff>9525</xdr:rowOff>
                  </from>
                  <to>
                    <xdr:col>0</xdr:col>
                    <xdr:colOff>438150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1" name="Check Box 89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2" name="Check Box 90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3" name="Check Box 91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4" name="Check Box 92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5" name="Check Box 93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6" name="Check Box 94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7" name="Check Box 95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8" name="Check Box 96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9" name="Check Box 97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0" name="Check Box 98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1" name="Check Box 99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2" name="Check Box 100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3" name="Check Box 101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4" name="Check Box 102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5" name="Check Box 103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6" name="Check Box 104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7" name="Check Box 105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98" name="Check Box 106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99" name="Check Box 107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00" name="Check Box 108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01" name="Check Box 109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02" name="Check Box 110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03" name="Check Box 111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04" name="Check Box 115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5" name="Check Box 116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06" name="Check Box 117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07" name="Check Box 118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08" name="Check Box 119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09" name="Check Box 120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10" name="Check Box 121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11" name="Check Box 122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12" name="Check Box 123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3" name="Check Box 124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14" name="Check Box 125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15" name="Check Box 126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16" name="Check Box 127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17" name="Check Box 128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18" name="Check Box 129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19" name="Check Box 130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20" name="Check Box 131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21" name="Check Box 132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22" name="Check Box 133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23" name="Check Box 134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24" name="Check Box 135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25" name="Check Box 136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26" name="Check Box 137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27" name="Check Box 138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28" name="Check Box 139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29" name="Check Box 140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30" name="Check Box 141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31" name="Check Box 142">
              <controlPr defaultSize="0" autoFill="0" autoLine="0" autoPict="0">
                <anchor moveWithCells="1">
                  <from>
                    <xdr:col>0</xdr:col>
                    <xdr:colOff>209550</xdr:colOff>
                    <xdr:row>81</xdr:row>
                    <xdr:rowOff>0</xdr:rowOff>
                  </from>
                  <to>
                    <xdr:col>0</xdr:col>
                    <xdr:colOff>438150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32" name="Check Box 144">
              <controlPr defaultSize="0" autoFill="0" autoLine="0" autoPict="0">
                <anchor moveWithCells="1">
                  <from>
                    <xdr:col>0</xdr:col>
                    <xdr:colOff>209550</xdr:colOff>
                    <xdr:row>77</xdr:row>
                    <xdr:rowOff>180975</xdr:rowOff>
                  </from>
                  <to>
                    <xdr:col>0</xdr:col>
                    <xdr:colOff>438150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33" name="Check Box 145">
              <controlPr defaultSize="0" autoFill="0" autoLine="0" autoPict="0">
                <anchor moveWithCells="1">
                  <from>
                    <xdr:col>0</xdr:col>
                    <xdr:colOff>209550</xdr:colOff>
                    <xdr:row>78</xdr:row>
                    <xdr:rowOff>171450</xdr:rowOff>
                  </from>
                  <to>
                    <xdr:col>0</xdr:col>
                    <xdr:colOff>438150</xdr:colOff>
                    <xdr:row>79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Schools 2022</vt:lpstr>
      <vt:lpstr>'Schools 2022'!Print_Area</vt:lpstr>
    </vt:vector>
  </TitlesOfParts>
  <Company>British Airways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U840858</dc:creator>
  <cp:lastModifiedBy>Competitions Officer</cp:lastModifiedBy>
  <cp:lastPrinted>2019-03-18T11:18:14Z</cp:lastPrinted>
  <dcterms:created xsi:type="dcterms:W3CDTF">2013-03-30T19:00:06Z</dcterms:created>
  <dcterms:modified xsi:type="dcterms:W3CDTF">2022-05-17T10:05:45Z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lpwstr>1</vt:lpwstr>
  </property>
</Properties>
</file>